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rik\Documents\Działka\!delegaturaZabrze\Pliki\"/>
    </mc:Choice>
  </mc:AlternateContent>
  <bookViews>
    <workbookView xWindow="0" yWindow="0" windowWidth="6168" windowHeight="6024" tabRatio="341" firstSheet="3" activeTab="3"/>
  </bookViews>
  <sheets>
    <sheet name="Koszty statutowe" sheetId="5" r:id="rId1"/>
    <sheet name="Koszty administracyjne" sheetId="9" r:id="rId2"/>
    <sheet name="Inwestycje - budowa, modernizac" sheetId="10" r:id="rId3"/>
    <sheet name="Opłaty ogrodowe" sheetId="11" r:id="rId4"/>
  </sheets>
  <definedNames>
    <definedName name="_xlnm.Print_Area" localSheetId="2">'Inwestycje - budowa, modernizac'!$A$1:$N$45</definedName>
    <definedName name="_xlnm.Print_Area" localSheetId="1">'Koszty administracyjne'!$A$1:$N$91</definedName>
    <definedName name="_xlnm.Print_Area" localSheetId="0">'Koszty statutowe'!$A$1:$N$119</definedName>
    <definedName name="_xlnm.Print_Area" localSheetId="3">'Opłaty ogrodowe'!$A$1:$M$50</definedName>
  </definedNames>
  <calcPr calcId="191029"/>
  <fileRecoveryPr autoRecover="0"/>
</workbook>
</file>

<file path=xl/calcChain.xml><?xml version="1.0" encoding="utf-8"?>
<calcChain xmlns="http://schemas.openxmlformats.org/spreadsheetml/2006/main">
  <c r="H39" i="11" l="1"/>
  <c r="H38" i="11"/>
  <c r="H37" i="11"/>
  <c r="M37" i="11"/>
  <c r="E39" i="11"/>
  <c r="D39" i="11"/>
  <c r="D40" i="11"/>
  <c r="M43" i="11"/>
  <c r="L43" i="11"/>
  <c r="G43" i="11"/>
  <c r="M42" i="11"/>
  <c r="L42" i="11"/>
  <c r="G42" i="11"/>
  <c r="M41" i="11"/>
  <c r="L41" i="11"/>
  <c r="G41" i="11"/>
  <c r="G40" i="11"/>
  <c r="G39" i="11"/>
  <c r="G38" i="11"/>
  <c r="G37" i="11"/>
  <c r="K40" i="11"/>
  <c r="K39" i="11"/>
  <c r="K38" i="11"/>
  <c r="K37" i="11"/>
  <c r="J40" i="11"/>
  <c r="J39" i="11"/>
  <c r="J38" i="11"/>
  <c r="J37" i="11"/>
  <c r="I40" i="11"/>
  <c r="I39" i="11"/>
  <c r="I38" i="11"/>
  <c r="I37" i="11"/>
  <c r="H40" i="11"/>
  <c r="M40" i="11"/>
  <c r="F40" i="11"/>
  <c r="F39" i="11"/>
  <c r="F38" i="11"/>
  <c r="F37" i="11"/>
  <c r="E40" i="11"/>
  <c r="E38" i="11"/>
  <c r="E37" i="11"/>
  <c r="M29" i="11"/>
  <c r="L29" i="11"/>
  <c r="G29" i="11"/>
  <c r="M25" i="11"/>
  <c r="L25" i="11"/>
  <c r="G25" i="11"/>
  <c r="M36" i="11"/>
  <c r="L36" i="11"/>
  <c r="G36" i="11"/>
  <c r="G34" i="11"/>
  <c r="M35" i="11"/>
  <c r="L35" i="11"/>
  <c r="L34" i="11"/>
  <c r="G35" i="11"/>
  <c r="K34" i="11"/>
  <c r="J34" i="11"/>
  <c r="I34" i="11"/>
  <c r="H34" i="11"/>
  <c r="F34" i="11"/>
  <c r="M34" i="11"/>
  <c r="E34" i="11"/>
  <c r="D34" i="11"/>
  <c r="M33" i="11"/>
  <c r="L33" i="11"/>
  <c r="G33" i="11"/>
  <c r="M32" i="11"/>
  <c r="L32" i="11"/>
  <c r="G32" i="11"/>
  <c r="K31" i="11"/>
  <c r="J31" i="11"/>
  <c r="J22" i="11"/>
  <c r="I31" i="11"/>
  <c r="I22" i="11"/>
  <c r="H31" i="11"/>
  <c r="F31" i="11"/>
  <c r="E31" i="11"/>
  <c r="E22" i="11"/>
  <c r="D31" i="11"/>
  <c r="M30" i="11"/>
  <c r="L30" i="11"/>
  <c r="G30" i="11"/>
  <c r="M28" i="11"/>
  <c r="L28" i="11"/>
  <c r="G28" i="11"/>
  <c r="L27" i="11"/>
  <c r="K27" i="11"/>
  <c r="J27" i="11"/>
  <c r="I27" i="11"/>
  <c r="H27" i="11"/>
  <c r="M27" i="11"/>
  <c r="F27" i="11"/>
  <c r="E27" i="11"/>
  <c r="D27" i="11"/>
  <c r="M26" i="11"/>
  <c r="L26" i="11"/>
  <c r="G26" i="11"/>
  <c r="M24" i="11"/>
  <c r="L24" i="11"/>
  <c r="G24" i="11"/>
  <c r="L23" i="11"/>
  <c r="K23" i="11"/>
  <c r="K22" i="11"/>
  <c r="J23" i="11"/>
  <c r="I23" i="11"/>
  <c r="H23" i="11"/>
  <c r="M23" i="11"/>
  <c r="F23" i="11"/>
  <c r="E23" i="11"/>
  <c r="D23" i="11"/>
  <c r="D22" i="11"/>
  <c r="J9" i="11"/>
  <c r="J8" i="11"/>
  <c r="K19" i="11"/>
  <c r="J19" i="11"/>
  <c r="I19" i="11"/>
  <c r="H19" i="11"/>
  <c r="G19" i="11"/>
  <c r="F19" i="11"/>
  <c r="F9" i="11"/>
  <c r="E19" i="11"/>
  <c r="D19" i="11"/>
  <c r="K16" i="11"/>
  <c r="J16" i="11"/>
  <c r="I16" i="11"/>
  <c r="H16" i="11"/>
  <c r="M16" i="11"/>
  <c r="F16" i="11"/>
  <c r="E16" i="11"/>
  <c r="D16" i="11"/>
  <c r="K13" i="11"/>
  <c r="J13" i="11"/>
  <c r="I13" i="11"/>
  <c r="I9" i="11"/>
  <c r="I8" i="11"/>
  <c r="H13" i="11"/>
  <c r="F13" i="11"/>
  <c r="E13" i="11"/>
  <c r="E9" i="11"/>
  <c r="E8" i="11"/>
  <c r="H10" i="11"/>
  <c r="H9" i="11"/>
  <c r="M9" i="11"/>
  <c r="I10" i="11"/>
  <c r="J10" i="11"/>
  <c r="K10" i="11"/>
  <c r="D13" i="11"/>
  <c r="M21" i="11"/>
  <c r="L21" i="11"/>
  <c r="L19" i="11"/>
  <c r="G21" i="11"/>
  <c r="M20" i="11"/>
  <c r="L20" i="11"/>
  <c r="G20" i="11"/>
  <c r="M18" i="11"/>
  <c r="L18" i="11"/>
  <c r="L16" i="11"/>
  <c r="G18" i="11"/>
  <c r="M17" i="11"/>
  <c r="L17" i="11"/>
  <c r="G17" i="11"/>
  <c r="G16" i="11"/>
  <c r="M11" i="5"/>
  <c r="M15" i="11"/>
  <c r="L15" i="11"/>
  <c r="G15" i="11"/>
  <c r="M14" i="11"/>
  <c r="L14" i="11"/>
  <c r="L13" i="11"/>
  <c r="G14" i="11"/>
  <c r="G13" i="11"/>
  <c r="M12" i="11"/>
  <c r="L12" i="11"/>
  <c r="G12" i="11"/>
  <c r="M11" i="11"/>
  <c r="L11" i="11"/>
  <c r="L10" i="11"/>
  <c r="G11" i="11"/>
  <c r="F10" i="11"/>
  <c r="E10" i="11"/>
  <c r="D10" i="11"/>
  <c r="M34" i="10"/>
  <c r="L34" i="10"/>
  <c r="G34" i="10"/>
  <c r="M33" i="10"/>
  <c r="L33" i="10"/>
  <c r="G33" i="10"/>
  <c r="M32" i="10"/>
  <c r="L32" i="10"/>
  <c r="G32" i="10"/>
  <c r="M31" i="10"/>
  <c r="L31" i="10"/>
  <c r="G31" i="10"/>
  <c r="M30" i="10"/>
  <c r="L30" i="10"/>
  <c r="G30" i="10"/>
  <c r="J29" i="10"/>
  <c r="I29" i="10"/>
  <c r="I22" i="10"/>
  <c r="I8" i="10"/>
  <c r="H29" i="10"/>
  <c r="F29" i="10"/>
  <c r="E29" i="10"/>
  <c r="E22" i="10"/>
  <c r="D29" i="10"/>
  <c r="M28" i="10"/>
  <c r="L28" i="10"/>
  <c r="G28" i="10"/>
  <c r="M27" i="10"/>
  <c r="L27" i="10"/>
  <c r="G27" i="10"/>
  <c r="M26" i="10"/>
  <c r="L26" i="10"/>
  <c r="G26" i="10"/>
  <c r="M25" i="10"/>
  <c r="L25" i="10"/>
  <c r="G25" i="10"/>
  <c r="M24" i="10"/>
  <c r="L24" i="10"/>
  <c r="L23" i="10"/>
  <c r="G24" i="10"/>
  <c r="K23" i="10"/>
  <c r="K22" i="10"/>
  <c r="J23" i="10"/>
  <c r="I23" i="10"/>
  <c r="H23" i="10"/>
  <c r="F23" i="10"/>
  <c r="F22" i="10"/>
  <c r="E23" i="10"/>
  <c r="D23" i="10"/>
  <c r="M21" i="10"/>
  <c r="L21" i="10"/>
  <c r="G21" i="10"/>
  <c r="M20" i="10"/>
  <c r="L20" i="10"/>
  <c r="G20" i="10"/>
  <c r="M19" i="10"/>
  <c r="L19" i="10"/>
  <c r="G19" i="10"/>
  <c r="M18" i="10"/>
  <c r="L18" i="10"/>
  <c r="G18" i="10"/>
  <c r="M17" i="10"/>
  <c r="L17" i="10"/>
  <c r="L16" i="10"/>
  <c r="G17" i="10"/>
  <c r="D10" i="10"/>
  <c r="D9" i="10"/>
  <c r="G14" i="10"/>
  <c r="L14" i="10"/>
  <c r="M14" i="10"/>
  <c r="J16" i="10"/>
  <c r="J9" i="10"/>
  <c r="J8" i="10"/>
  <c r="I16" i="10"/>
  <c r="H16" i="10"/>
  <c r="F16" i="10"/>
  <c r="F9" i="10"/>
  <c r="E16" i="10"/>
  <c r="D16" i="10"/>
  <c r="M15" i="10"/>
  <c r="L15" i="10"/>
  <c r="G15" i="10"/>
  <c r="M13" i="10"/>
  <c r="L13" i="10"/>
  <c r="L10" i="10"/>
  <c r="L9" i="10"/>
  <c r="L8" i="10"/>
  <c r="G13" i="10"/>
  <c r="M12" i="10"/>
  <c r="L12" i="10"/>
  <c r="G12" i="10"/>
  <c r="G10" i="10"/>
  <c r="M11" i="10"/>
  <c r="L11" i="10"/>
  <c r="G11" i="10"/>
  <c r="K10" i="10"/>
  <c r="K9" i="10"/>
  <c r="K8" i="10"/>
  <c r="J10" i="10"/>
  <c r="I10" i="10"/>
  <c r="I9" i="10"/>
  <c r="H10" i="10"/>
  <c r="H9" i="10"/>
  <c r="F10" i="10"/>
  <c r="E10" i="10"/>
  <c r="E9" i="10"/>
  <c r="E8" i="10"/>
  <c r="E44" i="9"/>
  <c r="F11" i="9"/>
  <c r="K29" i="9"/>
  <c r="J29" i="9"/>
  <c r="H29" i="9"/>
  <c r="F29" i="9"/>
  <c r="E29" i="9"/>
  <c r="D29" i="9"/>
  <c r="D24" i="9"/>
  <c r="D21" i="9"/>
  <c r="D16" i="9"/>
  <c r="D11" i="9"/>
  <c r="L78" i="9"/>
  <c r="L80" i="9"/>
  <c r="L79" i="9"/>
  <c r="G79" i="9"/>
  <c r="G78" i="9"/>
  <c r="I80" i="9"/>
  <c r="I79" i="9"/>
  <c r="I78" i="9"/>
  <c r="M80" i="9"/>
  <c r="D71" i="9"/>
  <c r="L77" i="9"/>
  <c r="I77" i="9"/>
  <c r="G77" i="9"/>
  <c r="M76" i="9"/>
  <c r="L76" i="9"/>
  <c r="I76" i="9"/>
  <c r="G76" i="9"/>
  <c r="M75" i="9"/>
  <c r="L75" i="9"/>
  <c r="I75" i="9"/>
  <c r="G75" i="9"/>
  <c r="M74" i="9"/>
  <c r="L74" i="9"/>
  <c r="I74" i="9"/>
  <c r="G74" i="9"/>
  <c r="M73" i="9"/>
  <c r="L73" i="9"/>
  <c r="I73" i="9"/>
  <c r="G73" i="9"/>
  <c r="M72" i="9"/>
  <c r="L72" i="9"/>
  <c r="I72" i="9"/>
  <c r="G72" i="9"/>
  <c r="G71" i="9"/>
  <c r="K71" i="9"/>
  <c r="J71" i="9"/>
  <c r="I71" i="9"/>
  <c r="I70" i="9"/>
  <c r="H71" i="9"/>
  <c r="E71" i="9"/>
  <c r="M65" i="9"/>
  <c r="L66" i="9"/>
  <c r="L67" i="9"/>
  <c r="L68" i="9"/>
  <c r="L69" i="9"/>
  <c r="L70" i="9"/>
  <c r="L65" i="9"/>
  <c r="K64" i="9"/>
  <c r="J64" i="9"/>
  <c r="H64" i="9"/>
  <c r="E64" i="9"/>
  <c r="D64" i="9"/>
  <c r="G66" i="9"/>
  <c r="G67" i="9"/>
  <c r="G68" i="9"/>
  <c r="G69" i="9"/>
  <c r="G65" i="9"/>
  <c r="D61" i="9"/>
  <c r="D57" i="9"/>
  <c r="K57" i="9"/>
  <c r="J57" i="9"/>
  <c r="I57" i="9"/>
  <c r="I51" i="9"/>
  <c r="H57" i="9"/>
  <c r="F57" i="9"/>
  <c r="E57" i="9"/>
  <c r="K54" i="9"/>
  <c r="J54" i="9"/>
  <c r="I54" i="9"/>
  <c r="H54" i="9"/>
  <c r="E54" i="9"/>
  <c r="F54" i="9"/>
  <c r="D54" i="9"/>
  <c r="M55" i="9"/>
  <c r="L55" i="9"/>
  <c r="L54" i="9"/>
  <c r="L51" i="9"/>
  <c r="G55" i="9"/>
  <c r="G54" i="9"/>
  <c r="L47" i="9"/>
  <c r="M47" i="9"/>
  <c r="G47" i="9"/>
  <c r="K48" i="9"/>
  <c r="J48" i="9"/>
  <c r="H48" i="9"/>
  <c r="F48" i="9"/>
  <c r="E48" i="9"/>
  <c r="D48" i="9"/>
  <c r="M52" i="9"/>
  <c r="L52" i="9"/>
  <c r="G52" i="9"/>
  <c r="K45" i="9"/>
  <c r="K44" i="9"/>
  <c r="J45" i="9"/>
  <c r="J44" i="9"/>
  <c r="H45" i="9"/>
  <c r="F45" i="9"/>
  <c r="E45" i="9"/>
  <c r="D45" i="9"/>
  <c r="M49" i="9"/>
  <c r="L49" i="9"/>
  <c r="L48" i="9"/>
  <c r="G49" i="9"/>
  <c r="G48" i="9"/>
  <c r="L60" i="9"/>
  <c r="M60" i="9"/>
  <c r="G60" i="9"/>
  <c r="L59" i="9"/>
  <c r="M59" i="9"/>
  <c r="G59" i="9"/>
  <c r="L58" i="9"/>
  <c r="L57" i="9"/>
  <c r="M58" i="9"/>
  <c r="G58" i="9"/>
  <c r="D38" i="9"/>
  <c r="M40" i="9"/>
  <c r="L40" i="9"/>
  <c r="G40" i="9"/>
  <c r="M39" i="9"/>
  <c r="L39" i="9"/>
  <c r="G39" i="9"/>
  <c r="J38" i="9"/>
  <c r="I38" i="9"/>
  <c r="I34" i="9"/>
  <c r="I29" i="9"/>
  <c r="I24" i="9"/>
  <c r="H38" i="9"/>
  <c r="F38" i="9"/>
  <c r="E38" i="9"/>
  <c r="K34" i="9"/>
  <c r="J34" i="9"/>
  <c r="H34" i="9"/>
  <c r="F34" i="9"/>
  <c r="E34" i="9"/>
  <c r="D34" i="9"/>
  <c r="K24" i="9"/>
  <c r="J24" i="9"/>
  <c r="H24" i="9"/>
  <c r="M24" i="9"/>
  <c r="F24" i="9"/>
  <c r="F10" i="9"/>
  <c r="E24" i="9"/>
  <c r="M37" i="9"/>
  <c r="L37" i="9"/>
  <c r="L34" i="9"/>
  <c r="G37" i="9"/>
  <c r="M36" i="9"/>
  <c r="L36" i="9"/>
  <c r="G36" i="9"/>
  <c r="G34" i="9"/>
  <c r="M35" i="9"/>
  <c r="L35" i="9"/>
  <c r="G35" i="9"/>
  <c r="M32" i="9"/>
  <c r="M33" i="9"/>
  <c r="G32" i="9"/>
  <c r="G33" i="9"/>
  <c r="L32" i="9"/>
  <c r="L29" i="9"/>
  <c r="L33" i="9"/>
  <c r="M31" i="9"/>
  <c r="L31" i="9"/>
  <c r="G31" i="9"/>
  <c r="G29" i="9"/>
  <c r="M30" i="9"/>
  <c r="L30" i="9"/>
  <c r="G30" i="9"/>
  <c r="M26" i="9"/>
  <c r="L26" i="9"/>
  <c r="L24" i="9"/>
  <c r="G26" i="9"/>
  <c r="I68" i="9"/>
  <c r="I67" i="9"/>
  <c r="I66" i="9"/>
  <c r="I65" i="9"/>
  <c r="I64" i="9"/>
  <c r="M63" i="9"/>
  <c r="L63" i="9"/>
  <c r="G63" i="9"/>
  <c r="M62" i="9"/>
  <c r="L62" i="9"/>
  <c r="L61" i="9"/>
  <c r="G62" i="9"/>
  <c r="J61" i="9"/>
  <c r="I61" i="9"/>
  <c r="H61" i="9"/>
  <c r="M61" i="9"/>
  <c r="F61" i="9"/>
  <c r="E61" i="9"/>
  <c r="M46" i="9"/>
  <c r="L46" i="9"/>
  <c r="L45" i="9"/>
  <c r="L44" i="9"/>
  <c r="G46" i="9"/>
  <c r="G45" i="9"/>
  <c r="M43" i="9"/>
  <c r="L43" i="9"/>
  <c r="G43" i="9"/>
  <c r="G41" i="9"/>
  <c r="M42" i="9"/>
  <c r="L42" i="9"/>
  <c r="G42" i="9"/>
  <c r="J41" i="9"/>
  <c r="I41" i="9"/>
  <c r="H41" i="9"/>
  <c r="F41" i="9"/>
  <c r="E41" i="9"/>
  <c r="D41" i="9"/>
  <c r="M25" i="9"/>
  <c r="L25" i="9"/>
  <c r="G25" i="9"/>
  <c r="G24" i="9"/>
  <c r="M23" i="9"/>
  <c r="L23" i="9"/>
  <c r="G23" i="9"/>
  <c r="M22" i="9"/>
  <c r="L22" i="9"/>
  <c r="L21" i="9"/>
  <c r="G22" i="9"/>
  <c r="J21" i="9"/>
  <c r="I21" i="9"/>
  <c r="I10" i="9"/>
  <c r="H21" i="9"/>
  <c r="F21" i="9"/>
  <c r="E21" i="9"/>
  <c r="M20" i="9"/>
  <c r="L20" i="9"/>
  <c r="G20" i="9"/>
  <c r="M19" i="9"/>
  <c r="L19" i="9"/>
  <c r="L16" i="9"/>
  <c r="G19" i="9"/>
  <c r="M18" i="9"/>
  <c r="L18" i="9"/>
  <c r="G18" i="9"/>
  <c r="G16" i="9"/>
  <c r="M17" i="9"/>
  <c r="L17" i="9"/>
  <c r="G17" i="9"/>
  <c r="J16" i="9"/>
  <c r="I16" i="9"/>
  <c r="H16" i="9"/>
  <c r="F16" i="9"/>
  <c r="E16" i="9"/>
  <c r="M15" i="9"/>
  <c r="L15" i="9"/>
  <c r="G15" i="9"/>
  <c r="M14" i="9"/>
  <c r="L14" i="9"/>
  <c r="G14" i="9"/>
  <c r="M13" i="9"/>
  <c r="L13" i="9"/>
  <c r="G13" i="9"/>
  <c r="M12" i="9"/>
  <c r="L12" i="9"/>
  <c r="G12" i="9"/>
  <c r="G11" i="9"/>
  <c r="G10" i="9"/>
  <c r="K11" i="9"/>
  <c r="K10" i="9"/>
  <c r="K8" i="9"/>
  <c r="J11" i="9"/>
  <c r="I11" i="9"/>
  <c r="H11" i="9"/>
  <c r="E11" i="9"/>
  <c r="M108" i="5"/>
  <c r="M107" i="5"/>
  <c r="M105" i="5"/>
  <c r="M104" i="5"/>
  <c r="M102" i="5"/>
  <c r="M101" i="5"/>
  <c r="M99" i="5"/>
  <c r="M98" i="5"/>
  <c r="M97" i="5"/>
  <c r="M96" i="5"/>
  <c r="M94" i="5"/>
  <c r="M93" i="5"/>
  <c r="M92" i="5"/>
  <c r="M91" i="5"/>
  <c r="M88" i="5"/>
  <c r="M87" i="5"/>
  <c r="M85" i="5"/>
  <c r="M84" i="5"/>
  <c r="M82" i="5"/>
  <c r="M81" i="5"/>
  <c r="M79" i="5"/>
  <c r="M78" i="5"/>
  <c r="M77" i="5"/>
  <c r="M76" i="5"/>
  <c r="M74" i="5"/>
  <c r="M73" i="5"/>
  <c r="M72" i="5"/>
  <c r="M71" i="5"/>
  <c r="M68" i="5"/>
  <c r="M67" i="5"/>
  <c r="M65" i="5"/>
  <c r="M64" i="5"/>
  <c r="M62" i="5"/>
  <c r="M61" i="5"/>
  <c r="M59" i="5"/>
  <c r="M58" i="5"/>
  <c r="M57" i="5"/>
  <c r="M56" i="5"/>
  <c r="M54" i="5"/>
  <c r="M53" i="5"/>
  <c r="M52" i="5"/>
  <c r="M51" i="5"/>
  <c r="M48" i="5"/>
  <c r="M47" i="5"/>
  <c r="M45" i="5"/>
  <c r="M44" i="5"/>
  <c r="M42" i="5"/>
  <c r="M41" i="5"/>
  <c r="M39" i="5"/>
  <c r="M38" i="5"/>
  <c r="M37" i="5"/>
  <c r="M36" i="5"/>
  <c r="M34" i="5"/>
  <c r="M33" i="5"/>
  <c r="M32" i="5"/>
  <c r="M31" i="5"/>
  <c r="M28" i="5"/>
  <c r="M27" i="5"/>
  <c r="M25" i="5"/>
  <c r="M24" i="5"/>
  <c r="M22" i="5"/>
  <c r="M21" i="5"/>
  <c r="M19" i="5"/>
  <c r="M18" i="5"/>
  <c r="M17" i="5"/>
  <c r="M16" i="5"/>
  <c r="M13" i="5"/>
  <c r="M14" i="5"/>
  <c r="M12" i="5"/>
  <c r="F10" i="5"/>
  <c r="L108" i="5"/>
  <c r="L106" i="5"/>
  <c r="G108" i="5"/>
  <c r="L107" i="5"/>
  <c r="G107" i="5"/>
  <c r="J106" i="5"/>
  <c r="I106" i="5"/>
  <c r="H106" i="5"/>
  <c r="F106" i="5"/>
  <c r="E106" i="5"/>
  <c r="D106" i="5"/>
  <c r="L105" i="5"/>
  <c r="G105" i="5"/>
  <c r="L104" i="5"/>
  <c r="L103" i="5"/>
  <c r="G104" i="5"/>
  <c r="G103" i="5"/>
  <c r="J103" i="5"/>
  <c r="I103" i="5"/>
  <c r="H103" i="5"/>
  <c r="M103" i="5"/>
  <c r="F103" i="5"/>
  <c r="E103" i="5"/>
  <c r="D103" i="5"/>
  <c r="L102" i="5"/>
  <c r="G102" i="5"/>
  <c r="L101" i="5"/>
  <c r="G101" i="5"/>
  <c r="G100" i="5"/>
  <c r="J100" i="5"/>
  <c r="I100" i="5"/>
  <c r="H100" i="5"/>
  <c r="F100" i="5"/>
  <c r="M100" i="5"/>
  <c r="E100" i="5"/>
  <c r="D100" i="5"/>
  <c r="L99" i="5"/>
  <c r="G99" i="5"/>
  <c r="L98" i="5"/>
  <c r="G98" i="5"/>
  <c r="L97" i="5"/>
  <c r="G97" i="5"/>
  <c r="G95" i="5"/>
  <c r="L96" i="5"/>
  <c r="G96" i="5"/>
  <c r="J95" i="5"/>
  <c r="I95" i="5"/>
  <c r="H95" i="5"/>
  <c r="M95" i="5"/>
  <c r="F95" i="5"/>
  <c r="E95" i="5"/>
  <c r="D95" i="5"/>
  <c r="L94" i="5"/>
  <c r="G94" i="5"/>
  <c r="L93" i="5"/>
  <c r="G93" i="5"/>
  <c r="L92" i="5"/>
  <c r="G92" i="5"/>
  <c r="L91" i="5"/>
  <c r="G91" i="5"/>
  <c r="G90" i="5"/>
  <c r="K90" i="5"/>
  <c r="K89" i="5"/>
  <c r="J90" i="5"/>
  <c r="I90" i="5"/>
  <c r="I89" i="5"/>
  <c r="H90" i="5"/>
  <c r="F90" i="5"/>
  <c r="E90" i="5"/>
  <c r="D90" i="5"/>
  <c r="D89" i="5"/>
  <c r="L88" i="5"/>
  <c r="G88" i="5"/>
  <c r="L87" i="5"/>
  <c r="G87" i="5"/>
  <c r="G86" i="5"/>
  <c r="J86" i="5"/>
  <c r="I86" i="5"/>
  <c r="H86" i="5"/>
  <c r="M86" i="5"/>
  <c r="F86" i="5"/>
  <c r="E86" i="5"/>
  <c r="D86" i="5"/>
  <c r="L85" i="5"/>
  <c r="L83" i="5"/>
  <c r="G85" i="5"/>
  <c r="L84" i="5"/>
  <c r="G84" i="5"/>
  <c r="G83" i="5"/>
  <c r="J83" i="5"/>
  <c r="I83" i="5"/>
  <c r="H83" i="5"/>
  <c r="F83" i="5"/>
  <c r="E83" i="5"/>
  <c r="D83" i="5"/>
  <c r="L82" i="5"/>
  <c r="G82" i="5"/>
  <c r="L81" i="5"/>
  <c r="G81" i="5"/>
  <c r="J80" i="5"/>
  <c r="I80" i="5"/>
  <c r="H80" i="5"/>
  <c r="F80" i="5"/>
  <c r="M80" i="5"/>
  <c r="E80" i="5"/>
  <c r="D80" i="5"/>
  <c r="L79" i="5"/>
  <c r="G79" i="5"/>
  <c r="L78" i="5"/>
  <c r="G78" i="5"/>
  <c r="L77" i="5"/>
  <c r="G77" i="5"/>
  <c r="L76" i="5"/>
  <c r="L75" i="5"/>
  <c r="G76" i="5"/>
  <c r="J75" i="5"/>
  <c r="I75" i="5"/>
  <c r="I69" i="5"/>
  <c r="H75" i="5"/>
  <c r="M75" i="5"/>
  <c r="F75" i="5"/>
  <c r="E75" i="5"/>
  <c r="D75" i="5"/>
  <c r="L74" i="5"/>
  <c r="G74" i="5"/>
  <c r="L73" i="5"/>
  <c r="G73" i="5"/>
  <c r="L72" i="5"/>
  <c r="L70" i="5"/>
  <c r="G72" i="5"/>
  <c r="L71" i="5"/>
  <c r="G71" i="5"/>
  <c r="G70" i="5"/>
  <c r="K70" i="5"/>
  <c r="K69" i="5"/>
  <c r="J70" i="5"/>
  <c r="I70" i="5"/>
  <c r="H70" i="5"/>
  <c r="F70" i="5"/>
  <c r="E70" i="5"/>
  <c r="D70" i="5"/>
  <c r="L68" i="5"/>
  <c r="L66" i="5"/>
  <c r="G68" i="5"/>
  <c r="L67" i="5"/>
  <c r="G67" i="5"/>
  <c r="G66" i="5"/>
  <c r="J66" i="5"/>
  <c r="I66" i="5"/>
  <c r="H66" i="5"/>
  <c r="M66" i="5"/>
  <c r="F66" i="5"/>
  <c r="F49" i="5"/>
  <c r="E66" i="5"/>
  <c r="D66" i="5"/>
  <c r="L65" i="5"/>
  <c r="G65" i="5"/>
  <c r="L64" i="5"/>
  <c r="G64" i="5"/>
  <c r="J63" i="5"/>
  <c r="I63" i="5"/>
  <c r="H63" i="5"/>
  <c r="F63" i="5"/>
  <c r="E63" i="5"/>
  <c r="D63" i="5"/>
  <c r="L62" i="5"/>
  <c r="G62" i="5"/>
  <c r="L61" i="5"/>
  <c r="L60" i="5"/>
  <c r="G61" i="5"/>
  <c r="J60" i="5"/>
  <c r="I60" i="5"/>
  <c r="H60" i="5"/>
  <c r="M60" i="5"/>
  <c r="F60" i="5"/>
  <c r="E60" i="5"/>
  <c r="D60" i="5"/>
  <c r="D49" i="5"/>
  <c r="L59" i="5"/>
  <c r="G59" i="5"/>
  <c r="L58" i="5"/>
  <c r="G58" i="5"/>
  <c r="L57" i="5"/>
  <c r="L55" i="5"/>
  <c r="G57" i="5"/>
  <c r="L56" i="5"/>
  <c r="G56" i="5"/>
  <c r="J55" i="5"/>
  <c r="I55" i="5"/>
  <c r="H55" i="5"/>
  <c r="F55" i="5"/>
  <c r="E55" i="5"/>
  <c r="D55" i="5"/>
  <c r="L54" i="5"/>
  <c r="G54" i="5"/>
  <c r="L53" i="5"/>
  <c r="G53" i="5"/>
  <c r="L52" i="5"/>
  <c r="G52" i="5"/>
  <c r="L51" i="5"/>
  <c r="L50" i="5"/>
  <c r="L49" i="5"/>
  <c r="G51" i="5"/>
  <c r="K50" i="5"/>
  <c r="K49" i="5"/>
  <c r="J50" i="5"/>
  <c r="J49" i="5"/>
  <c r="I50" i="5"/>
  <c r="H50" i="5"/>
  <c r="F50" i="5"/>
  <c r="E50" i="5"/>
  <c r="E49" i="5"/>
  <c r="D50" i="5"/>
  <c r="L48" i="5"/>
  <c r="G48" i="5"/>
  <c r="L47" i="5"/>
  <c r="G47" i="5"/>
  <c r="J46" i="5"/>
  <c r="I46" i="5"/>
  <c r="H46" i="5"/>
  <c r="M46" i="5"/>
  <c r="F46" i="5"/>
  <c r="E46" i="5"/>
  <c r="D46" i="5"/>
  <c r="L45" i="5"/>
  <c r="G45" i="5"/>
  <c r="L44" i="5"/>
  <c r="G44" i="5"/>
  <c r="G43" i="5"/>
  <c r="J43" i="5"/>
  <c r="I43" i="5"/>
  <c r="H43" i="5"/>
  <c r="F43" i="5"/>
  <c r="E43" i="5"/>
  <c r="D43" i="5"/>
  <c r="L42" i="5"/>
  <c r="G42" i="5"/>
  <c r="L41" i="5"/>
  <c r="L40" i="5"/>
  <c r="G41" i="5"/>
  <c r="J40" i="5"/>
  <c r="I40" i="5"/>
  <c r="H40" i="5"/>
  <c r="H29" i="5"/>
  <c r="M29" i="5"/>
  <c r="F40" i="5"/>
  <c r="E40" i="5"/>
  <c r="D40" i="5"/>
  <c r="L39" i="5"/>
  <c r="G39" i="5"/>
  <c r="L38" i="5"/>
  <c r="G38" i="5"/>
  <c r="L37" i="5"/>
  <c r="L35" i="5"/>
  <c r="G37" i="5"/>
  <c r="L36" i="5"/>
  <c r="G36" i="5"/>
  <c r="G35" i="5"/>
  <c r="G29" i="5"/>
  <c r="J35" i="5"/>
  <c r="I35" i="5"/>
  <c r="H35" i="5"/>
  <c r="F35" i="5"/>
  <c r="M35" i="5"/>
  <c r="E35" i="5"/>
  <c r="D35" i="5"/>
  <c r="L34" i="5"/>
  <c r="G34" i="5"/>
  <c r="L33" i="5"/>
  <c r="G33" i="5"/>
  <c r="L32" i="5"/>
  <c r="G32" i="5"/>
  <c r="L31" i="5"/>
  <c r="G31" i="5"/>
  <c r="K30" i="5"/>
  <c r="K29" i="5"/>
  <c r="J30" i="5"/>
  <c r="J29" i="5"/>
  <c r="I30" i="5"/>
  <c r="H30" i="5"/>
  <c r="F30" i="5"/>
  <c r="M30" i="5"/>
  <c r="E30" i="5"/>
  <c r="D30" i="5"/>
  <c r="L28" i="5"/>
  <c r="L26" i="5"/>
  <c r="L9" i="5"/>
  <c r="G28" i="5"/>
  <c r="L27" i="5"/>
  <c r="G27" i="5"/>
  <c r="J26" i="5"/>
  <c r="I26" i="5"/>
  <c r="H26" i="5"/>
  <c r="F26" i="5"/>
  <c r="E26" i="5"/>
  <c r="D26" i="5"/>
  <c r="L25" i="5"/>
  <c r="G25" i="5"/>
  <c r="L24" i="5"/>
  <c r="G24" i="5"/>
  <c r="G23" i="5"/>
  <c r="L22" i="5"/>
  <c r="L21" i="5"/>
  <c r="G22" i="5"/>
  <c r="G21" i="5"/>
  <c r="G20" i="5"/>
  <c r="L18" i="5"/>
  <c r="L19" i="5"/>
  <c r="G18" i="5"/>
  <c r="G15" i="5"/>
  <c r="G19" i="5"/>
  <c r="G17" i="5"/>
  <c r="G16" i="5"/>
  <c r="L17" i="5"/>
  <c r="K10" i="5"/>
  <c r="K9" i="5"/>
  <c r="E10" i="5"/>
  <c r="E9" i="5"/>
  <c r="L16" i="5"/>
  <c r="D15" i="5"/>
  <c r="D9" i="5"/>
  <c r="E15" i="5"/>
  <c r="F15" i="5"/>
  <c r="M15" i="5"/>
  <c r="H15" i="5"/>
  <c r="I15" i="5"/>
  <c r="J15" i="5"/>
  <c r="D20" i="5"/>
  <c r="E20" i="5"/>
  <c r="F20" i="5"/>
  <c r="F9" i="5"/>
  <c r="H20" i="5"/>
  <c r="I20" i="5"/>
  <c r="J20" i="5"/>
  <c r="D23" i="5"/>
  <c r="E23" i="5"/>
  <c r="F23" i="5"/>
  <c r="H23" i="5"/>
  <c r="I23" i="5"/>
  <c r="J23" i="5"/>
  <c r="G14" i="5"/>
  <c r="G13" i="5"/>
  <c r="L13" i="5"/>
  <c r="L14" i="5"/>
  <c r="L12" i="5"/>
  <c r="G12" i="5"/>
  <c r="L11" i="5"/>
  <c r="L10" i="5"/>
  <c r="G11" i="5"/>
  <c r="J10" i="5"/>
  <c r="I10" i="5"/>
  <c r="H10" i="5"/>
  <c r="M10" i="5"/>
  <c r="D10" i="5"/>
  <c r="M26" i="5"/>
  <c r="M55" i="5"/>
  <c r="M63" i="5"/>
  <c r="M106" i="5"/>
  <c r="L86" i="5"/>
  <c r="M23" i="5"/>
  <c r="M40" i="5"/>
  <c r="M90" i="5"/>
  <c r="M20" i="5"/>
  <c r="M50" i="5"/>
  <c r="L46" i="5"/>
  <c r="G63" i="5"/>
  <c r="G26" i="5"/>
  <c r="G50" i="5"/>
  <c r="K8" i="5"/>
  <c r="G30" i="5"/>
  <c r="H9" i="5"/>
  <c r="G55" i="5"/>
  <c r="G49" i="5"/>
  <c r="L80" i="5"/>
  <c r="D29" i="5"/>
  <c r="J9" i="5"/>
  <c r="J8" i="5"/>
  <c r="G75" i="5"/>
  <c r="J89" i="5"/>
  <c r="F29" i="5"/>
  <c r="L30" i="5"/>
  <c r="G60" i="5"/>
  <c r="F69" i="5"/>
  <c r="J69" i="5"/>
  <c r="I29" i="5"/>
  <c r="G40" i="5"/>
  <c r="G46" i="5"/>
  <c r="L90" i="5"/>
  <c r="H89" i="5"/>
  <c r="L95" i="5"/>
  <c r="E69" i="5"/>
  <c r="L63" i="5"/>
  <c r="E29" i="5"/>
  <c r="L20" i="5"/>
  <c r="L23" i="5"/>
  <c r="L15" i="5"/>
  <c r="G80" i="9"/>
  <c r="J51" i="9"/>
  <c r="L71" i="9"/>
  <c r="F71" i="9"/>
  <c r="M71" i="9"/>
  <c r="G38" i="9"/>
  <c r="M77" i="9"/>
  <c r="M16" i="9"/>
  <c r="M68" i="9"/>
  <c r="M67" i="9"/>
  <c r="G21" i="9"/>
  <c r="M34" i="9"/>
  <c r="G61" i="9"/>
  <c r="L41" i="9"/>
  <c r="M69" i="9"/>
  <c r="M38" i="9"/>
  <c r="M54" i="9"/>
  <c r="L11" i="9"/>
  <c r="L10" i="9"/>
  <c r="L8" i="9"/>
  <c r="K51" i="9"/>
  <c r="L38" i="9"/>
  <c r="I69" i="9"/>
  <c r="M21" i="9"/>
  <c r="M41" i="9"/>
  <c r="M66" i="9"/>
  <c r="G57" i="9"/>
  <c r="G51" i="9"/>
  <c r="D51" i="9"/>
  <c r="M57" i="9"/>
  <c r="H51" i="9"/>
  <c r="M51" i="9"/>
  <c r="I48" i="9"/>
  <c r="I45" i="9"/>
  <c r="I44" i="9"/>
  <c r="E51" i="9"/>
  <c r="F51" i="9"/>
  <c r="F44" i="9"/>
  <c r="M45" i="9"/>
  <c r="M79" i="9"/>
  <c r="F70" i="9"/>
  <c r="L64" i="9"/>
  <c r="M78" i="9"/>
  <c r="M9" i="9"/>
  <c r="M29" i="9"/>
  <c r="D38" i="11"/>
  <c r="D37" i="11"/>
  <c r="M39" i="11"/>
  <c r="G31" i="11"/>
  <c r="G22" i="11"/>
  <c r="G23" i="11"/>
  <c r="M13" i="11"/>
  <c r="M19" i="11"/>
  <c r="G10" i="5"/>
  <c r="G9" i="5"/>
  <c r="G10" i="11"/>
  <c r="H22" i="11"/>
  <c r="M29" i="10"/>
  <c r="H22" i="10"/>
  <c r="M23" i="10"/>
  <c r="G23" i="10"/>
  <c r="L29" i="10"/>
  <c r="J22" i="10"/>
  <c r="G29" i="10"/>
  <c r="G22" i="10"/>
  <c r="D22" i="10"/>
  <c r="D8" i="10"/>
  <c r="L22" i="10"/>
  <c r="M10" i="10"/>
  <c r="L69" i="5"/>
  <c r="M9" i="10"/>
  <c r="F8" i="10"/>
  <c r="L29" i="5"/>
  <c r="L8" i="5"/>
  <c r="G70" i="9"/>
  <c r="G64" i="9"/>
  <c r="F64" i="9"/>
  <c r="M64" i="9"/>
  <c r="M9" i="5"/>
  <c r="I9" i="5"/>
  <c r="I8" i="5"/>
  <c r="M83" i="5"/>
  <c r="E89" i="5"/>
  <c r="E8" i="5"/>
  <c r="L100" i="5"/>
  <c r="G106" i="5"/>
  <c r="G89" i="5"/>
  <c r="G16" i="10"/>
  <c r="G9" i="10"/>
  <c r="G8" i="10"/>
  <c r="K9" i="11"/>
  <c r="K8" i="11"/>
  <c r="G27" i="11"/>
  <c r="M31" i="11"/>
  <c r="F22" i="11"/>
  <c r="M22" i="11"/>
  <c r="L40" i="11"/>
  <c r="L39" i="11"/>
  <c r="L38" i="11"/>
  <c r="L37" i="11"/>
  <c r="D69" i="5"/>
  <c r="D8" i="5"/>
  <c r="G80" i="5"/>
  <c r="G69" i="5"/>
  <c r="G8" i="5"/>
  <c r="J10" i="9"/>
  <c r="J8" i="9"/>
  <c r="D44" i="9"/>
  <c r="M48" i="9"/>
  <c r="H44" i="9"/>
  <c r="M44" i="9"/>
  <c r="M16" i="10"/>
  <c r="D9" i="11"/>
  <c r="D8" i="11"/>
  <c r="L9" i="11"/>
  <c r="H8" i="11"/>
  <c r="G9" i="11"/>
  <c r="G8" i="11"/>
  <c r="M11" i="9"/>
  <c r="H10" i="9"/>
  <c r="D10" i="9"/>
  <c r="D8" i="9"/>
  <c r="M38" i="11"/>
  <c r="M22" i="10"/>
  <c r="M10" i="11"/>
  <c r="F89" i="5"/>
  <c r="M89" i="5"/>
  <c r="M70" i="5"/>
  <c r="H69" i="5"/>
  <c r="M69" i="5"/>
  <c r="M70" i="9"/>
  <c r="L89" i="5"/>
  <c r="H8" i="10"/>
  <c r="M8" i="10"/>
  <c r="M43" i="5"/>
  <c r="L43" i="5"/>
  <c r="H49" i="5"/>
  <c r="M49" i="5"/>
  <c r="I49" i="5"/>
  <c r="E10" i="9"/>
  <c r="E8" i="9"/>
  <c r="I9" i="9"/>
  <c r="I8" i="9"/>
  <c r="G44" i="9"/>
  <c r="G8" i="9"/>
  <c r="L31" i="11"/>
  <c r="L22" i="11"/>
  <c r="M10" i="9"/>
  <c r="H8" i="9"/>
  <c r="M8" i="9"/>
  <c r="L8" i="11"/>
  <c r="H8" i="5"/>
  <c r="F8" i="9"/>
  <c r="F8" i="11"/>
  <c r="M8" i="11"/>
  <c r="F8" i="5"/>
  <c r="M8" i="5"/>
</calcChain>
</file>

<file path=xl/sharedStrings.xml><?xml version="1.0" encoding="utf-8"?>
<sst xmlns="http://schemas.openxmlformats.org/spreadsheetml/2006/main" count="617" uniqueCount="178">
  <si>
    <t>1</t>
  </si>
  <si>
    <t>1.1</t>
  </si>
  <si>
    <t>1.2</t>
  </si>
  <si>
    <t>1.3</t>
  </si>
  <si>
    <t>1.4</t>
  </si>
  <si>
    <t>4.1</t>
  </si>
  <si>
    <t>4.2</t>
  </si>
  <si>
    <t>4.3</t>
  </si>
  <si>
    <t>4.4</t>
  </si>
  <si>
    <t>2</t>
  </si>
  <si>
    <t>5.1</t>
  </si>
  <si>
    <t>5.2</t>
  </si>
  <si>
    <t>Główna Księgowa</t>
  </si>
  <si>
    <t>3.1</t>
  </si>
  <si>
    <t>3.2</t>
  </si>
  <si>
    <t>Pozostało</t>
  </si>
  <si>
    <t>Preliminarz 2019</t>
  </si>
  <si>
    <t>Grupa zadań</t>
  </si>
  <si>
    <t>Zadania</t>
  </si>
  <si>
    <r>
      <t xml:space="preserve">Preliminarz  po zmianach </t>
    </r>
    <r>
      <rPr>
        <sz val="11"/>
        <color indexed="40"/>
        <rFont val="Arial Narrow"/>
        <family val="2"/>
        <charset val="238"/>
      </rPr>
      <t xml:space="preserve"> </t>
    </r>
    <r>
      <rPr>
        <sz val="11"/>
        <color indexed="30"/>
        <rFont val="Arial Narrow"/>
        <family val="2"/>
        <charset val="238"/>
      </rPr>
      <t>…...2019</t>
    </r>
  </si>
  <si>
    <t>Wykonanie na dzień 31.12.2019</t>
  </si>
  <si>
    <t>Preliminarz 
2020</t>
  </si>
  <si>
    <t>Preliminarz po zmianach  
…....2020</t>
  </si>
  <si>
    <t>Koszty działalności statutowej</t>
  </si>
  <si>
    <t>Zużycie materiałów i energii</t>
  </si>
  <si>
    <t>Wykonanie na dzień …........2020</t>
  </si>
  <si>
    <r>
      <t xml:space="preserve">środki czystości
</t>
    </r>
    <r>
      <rPr>
        <i/>
        <sz val="10"/>
        <color indexed="17"/>
        <rFont val="Arial CE"/>
        <charset val="238"/>
      </rPr>
      <t>(ręczniki papierowe 1 x 16,00 = 16,00; papier toaletowy 3 x 2,00=6,00; płyny o sprzątania 2 x 13,00 = 26,00;)</t>
    </r>
  </si>
  <si>
    <r>
      <t xml:space="preserve">art. Spożywcze 
</t>
    </r>
    <r>
      <rPr>
        <i/>
        <sz val="10"/>
        <color indexed="17"/>
        <rFont val="Arial CE"/>
        <charset val="238"/>
      </rPr>
      <t xml:space="preserve">(kwa 3 x 30,00 = 60,00; herbata 3 x 15,00 = 45,00; mleko do kawy 5 x 5,00 = 50,00; ciastka 12 p. x 15,00 = 180,00) </t>
    </r>
  </si>
  <si>
    <t>501-2</t>
  </si>
  <si>
    <t>Usługi obce</t>
  </si>
  <si>
    <t>2.1</t>
  </si>
  <si>
    <t>2.2</t>
  </si>
  <si>
    <t>2.3</t>
  </si>
  <si>
    <t>2.4</t>
  </si>
  <si>
    <r>
      <rPr>
        <b/>
        <i/>
        <sz val="10"/>
        <color indexed="36"/>
        <rFont val="Arial CE"/>
        <charset val="238"/>
      </rPr>
      <t>artykuły biurowe</t>
    </r>
    <r>
      <rPr>
        <i/>
        <sz val="10"/>
        <color indexed="36"/>
        <rFont val="Arial CE"/>
        <charset val="238"/>
      </rPr>
      <t xml:space="preserve"> 
</t>
    </r>
    <r>
      <rPr>
        <i/>
        <sz val="10"/>
        <color indexed="17"/>
        <rFont val="Arial CE"/>
        <charset val="238"/>
      </rPr>
      <t>(papier 1 x 15,00=15; toner 1 x 130,00 = 130,00; długopis  5 x 2,00 = 10,00, koperty 200 x 1,00 = 200,00, zaproszenia 200,00 x 5,00= 1.000,00)</t>
    </r>
  </si>
  <si>
    <r>
      <t xml:space="preserve">opłaty pocztowe 
</t>
    </r>
    <r>
      <rPr>
        <i/>
        <sz val="10"/>
        <color indexed="17"/>
        <rFont val="Arial CE"/>
        <charset val="238"/>
      </rPr>
      <t>(200 dz. X 5,00 = 1.000,00)</t>
    </r>
  </si>
  <si>
    <r>
      <t xml:space="preserve">usługi ksero 
</t>
    </r>
    <r>
      <rPr>
        <i/>
        <sz val="10"/>
        <color indexed="17"/>
        <rFont val="Arial CE"/>
        <charset val="238"/>
      </rPr>
      <t>(2 x 20,00 = 40,00)</t>
    </r>
  </si>
  <si>
    <t>Wynagrodzenia</t>
  </si>
  <si>
    <t>Koszty pdróży służbowych</t>
  </si>
  <si>
    <t>Pozostałe koszty</t>
  </si>
  <si>
    <t>501-1</t>
  </si>
  <si>
    <t>501-3</t>
  </si>
  <si>
    <r>
      <t xml:space="preserve">świadczenia 
</t>
    </r>
    <r>
      <rPr>
        <i/>
        <sz val="10"/>
        <color indexed="17"/>
        <rFont val="Arial CE"/>
        <charset val="238"/>
      </rPr>
      <t>(3 os. x 110,00 x 12 m-cy = 1.320,00)</t>
    </r>
  </si>
  <si>
    <r>
      <t xml:space="preserve">nagrody 
</t>
    </r>
    <r>
      <rPr>
        <i/>
        <sz val="10"/>
        <color indexed="17"/>
        <rFont val="Arial CE"/>
        <charset val="238"/>
      </rPr>
      <t>(10 os. x 200,00 = 2000,00)</t>
    </r>
  </si>
  <si>
    <t>501-4</t>
  </si>
  <si>
    <r>
      <t xml:space="preserve">Koszty posiedzeń statutowych 
</t>
    </r>
    <r>
      <rPr>
        <b/>
        <sz val="10"/>
        <color indexed="10"/>
        <rFont val="Arial CE"/>
        <charset val="238"/>
      </rPr>
      <t>(związane z obsługą Walnego Zebrania)</t>
    </r>
  </si>
  <si>
    <r>
      <t xml:space="preserve">Koszty narad, odpraw, kursokonferencji 
</t>
    </r>
    <r>
      <rPr>
        <b/>
        <sz val="10"/>
        <color indexed="10"/>
        <rFont val="Arial CE"/>
        <charset val="238"/>
      </rPr>
      <t>(Związanych z organizowaniem dla organów innych niż ROD)</t>
    </r>
  </si>
  <si>
    <r>
      <t>Koszty działania aktywu</t>
    </r>
    <r>
      <rPr>
        <b/>
        <sz val="10"/>
        <color indexed="10"/>
        <rFont val="Arial CE"/>
        <charset val="238"/>
      </rPr>
      <t xml:space="preserve"> (Związanych z działalnością Organów ROD)</t>
    </r>
  </si>
  <si>
    <r>
      <t xml:space="preserve">Koszty konkursów wystaw i prop. Dział. PZD </t>
    </r>
    <r>
      <rPr>
        <b/>
        <sz val="10"/>
        <color indexed="10"/>
        <rFont val="Arial CE"/>
        <charset val="238"/>
      </rPr>
      <t>(Związanych z organizowaniem Konkursów, spotkań z organami Miasta, itp..)</t>
    </r>
  </si>
  <si>
    <t>501-5</t>
  </si>
  <si>
    <r>
      <t>Koszty działalności socjalnej i oświatowej</t>
    </r>
    <r>
      <rPr>
        <b/>
        <sz val="10"/>
        <color indexed="10"/>
        <rFont val="Arial CE"/>
        <charset val="238"/>
      </rPr>
      <t xml:space="preserve"> (Związanych z organizowaniem Dnia Dziecka, itp..)</t>
    </r>
  </si>
  <si>
    <t>KSIĘGOWY</t>
  </si>
  <si>
    <t>SKARBNIK</t>
  </si>
  <si>
    <t>PREZES</t>
  </si>
  <si>
    <t>Zabrze, dnia  10.11.2019</t>
  </si>
  <si>
    <t>Piczątka ogrodu</t>
  </si>
  <si>
    <t>Preliminarz i wykonanie 
ROK  2019</t>
  </si>
  <si>
    <t>Preliminarz i wykonanie 
ROK  2020</t>
  </si>
  <si>
    <t>% kol. 
8/6</t>
  </si>
  <si>
    <t>Koszty działalności administracyjnej</t>
  </si>
  <si>
    <t>550-00</t>
  </si>
  <si>
    <t>Amortyzacja</t>
  </si>
  <si>
    <t>550-01</t>
  </si>
  <si>
    <t xml:space="preserve">artykuły biurowe 
</t>
  </si>
  <si>
    <r>
      <t xml:space="preserve">tonery 
</t>
    </r>
    <r>
      <rPr>
        <sz val="10"/>
        <color indexed="17"/>
        <rFont val="Arial CE"/>
        <charset val="238"/>
      </rPr>
      <t>(4 tonery x 4 kw. x 130,00 = 2080)</t>
    </r>
  </si>
  <si>
    <r>
      <t xml:space="preserve">art. burowe
</t>
    </r>
    <r>
      <rPr>
        <b/>
        <i/>
        <sz val="10"/>
        <color indexed="17"/>
        <rFont val="Arial CE"/>
        <charset val="238"/>
      </rPr>
      <t>(12 m-cy x 1 ryza x 15,00 = 180,00; segregatory 12 m-cy x 1 x 8,00 = 96,00; długopisy 12 m-cy x 1 x 5,00 = 60,00)</t>
    </r>
  </si>
  <si>
    <r>
      <t xml:space="preserve">pieczątki  
</t>
    </r>
    <r>
      <rPr>
        <i/>
        <sz val="10"/>
        <color indexed="17"/>
        <rFont val="Arial CE"/>
        <charset val="238"/>
      </rPr>
      <t>(5 szt. x 60,00 = 300,00)</t>
    </r>
  </si>
  <si>
    <t>Media</t>
  </si>
  <si>
    <r>
      <t xml:space="preserve">druki 
</t>
    </r>
    <r>
      <rPr>
        <i/>
        <sz val="10"/>
        <color indexed="17"/>
        <rFont val="Arial CE"/>
        <charset val="238"/>
      </rPr>
      <t>(KP 5 bl. X 3,00 = 15,00)</t>
    </r>
  </si>
  <si>
    <r>
      <t xml:space="preserve">Energia 
</t>
    </r>
    <r>
      <rPr>
        <i/>
        <sz val="10"/>
        <color indexed="17"/>
        <rFont val="Arial CE"/>
        <charset val="238"/>
      </rPr>
      <t>(1000 kWh x 2,00 x 12 m-cy)</t>
    </r>
  </si>
  <si>
    <r>
      <t xml:space="preserve">Woda 
</t>
    </r>
    <r>
      <rPr>
        <i/>
        <sz val="10"/>
        <color indexed="17"/>
        <rFont val="Arial CE"/>
        <charset val="238"/>
      </rPr>
      <t>(200 m3 x 13,00 x 12 m-cy)</t>
    </r>
  </si>
  <si>
    <t>Artykuły gospodarcze</t>
  </si>
  <si>
    <t>Materiały do remontów i konserwacji</t>
  </si>
  <si>
    <r>
      <rPr>
        <i/>
        <sz val="10"/>
        <color indexed="36"/>
        <rFont val="Arial CE"/>
        <charset val="238"/>
      </rPr>
      <t xml:space="preserve">art.gospodarcze </t>
    </r>
    <r>
      <rPr>
        <i/>
        <sz val="10"/>
        <color indexed="17"/>
        <rFont val="Arial CE"/>
        <charset val="238"/>
      </rPr>
      <t xml:space="preserve">
(cerata, sztućce, szklanki,  talerze)</t>
    </r>
  </si>
  <si>
    <r>
      <t xml:space="preserve">części do sprzętu 
</t>
    </r>
    <r>
      <rPr>
        <i/>
        <sz val="10"/>
        <color indexed="17"/>
        <rFont val="Arial CE"/>
        <charset val="238"/>
      </rPr>
      <t>(kosiarek - 500,00; pilarek - 500,00; itp..)</t>
    </r>
  </si>
  <si>
    <t>5.3</t>
  </si>
  <si>
    <t>5.4</t>
  </si>
  <si>
    <t>Wyposażenie</t>
  </si>
  <si>
    <r>
      <rPr>
        <i/>
        <sz val="10"/>
        <color indexed="36"/>
        <rFont val="Arial CE"/>
        <charset val="238"/>
      </rPr>
      <t xml:space="preserve">sprzęt agd </t>
    </r>
    <r>
      <rPr>
        <i/>
        <sz val="10"/>
        <color indexed="17"/>
        <rFont val="Arial CE"/>
        <charset val="238"/>
      </rPr>
      <t xml:space="preserve">
(lodówk 1 x 900,00)</t>
    </r>
  </si>
  <si>
    <r>
      <t xml:space="preserve">materiały malarskie </t>
    </r>
    <r>
      <rPr>
        <i/>
        <sz val="9"/>
        <color indexed="36"/>
        <rFont val="Arial CE"/>
        <charset val="238"/>
      </rPr>
      <t xml:space="preserve">
</t>
    </r>
    <r>
      <rPr>
        <i/>
        <sz val="9"/>
        <color indexed="17"/>
        <rFont val="Arial CE"/>
        <charset val="238"/>
      </rPr>
      <t>(farby do pomalowania pomieszczeń 1000,00; wałki, pędzle 500,00)</t>
    </r>
  </si>
  <si>
    <r>
      <rPr>
        <i/>
        <sz val="9"/>
        <color indexed="36"/>
        <rFont val="Arial CE"/>
        <charset val="238"/>
      </rPr>
      <t xml:space="preserve">sprzęt biurowy </t>
    </r>
    <r>
      <rPr>
        <i/>
        <sz val="9"/>
        <color indexed="17"/>
        <rFont val="Arial CE"/>
        <charset val="238"/>
      </rPr>
      <t xml:space="preserve">
(komputer 1 x 2000,00; urządzenie wielofunkcyjne 1 x 1000)</t>
    </r>
  </si>
  <si>
    <r>
      <t xml:space="preserve">sprzęt ogrodniczy 
</t>
    </r>
    <r>
      <rPr>
        <i/>
        <sz val="10"/>
        <color indexed="17"/>
        <rFont val="Arial CE"/>
        <charset val="238"/>
      </rPr>
      <t>(kosiarka 1 x 2000,00)</t>
    </r>
  </si>
  <si>
    <t>6.1</t>
  </si>
  <si>
    <t>6.2</t>
  </si>
  <si>
    <t>6.3</t>
  </si>
  <si>
    <t>Paliwa  stałe, ciekłe, gazowe</t>
  </si>
  <si>
    <r>
      <rPr>
        <i/>
        <sz val="10"/>
        <color indexed="36"/>
        <rFont val="Arial CE"/>
        <charset val="238"/>
      </rPr>
      <t xml:space="preserve">Paliwo do kosiarki 
</t>
    </r>
    <r>
      <rPr>
        <i/>
        <sz val="10"/>
        <color indexed="17"/>
        <rFont val="Arial CE"/>
        <charset val="238"/>
      </rPr>
      <t>(20 l x 5,20)</t>
    </r>
  </si>
  <si>
    <r>
      <rPr>
        <i/>
        <sz val="9"/>
        <color indexed="36"/>
        <rFont val="Arial CE"/>
        <charset val="238"/>
      </rPr>
      <t>gaz techniczny (propan butan)</t>
    </r>
    <r>
      <rPr>
        <i/>
        <sz val="9"/>
        <color indexed="17"/>
        <rFont val="Arial CE"/>
        <charset val="238"/>
      </rPr>
      <t xml:space="preserve">
(4 x 200,00)</t>
    </r>
  </si>
  <si>
    <t>7.1</t>
  </si>
  <si>
    <t>7.2</t>
  </si>
  <si>
    <t>Wydawnictwa</t>
  </si>
  <si>
    <r>
      <t xml:space="preserve">Działkowiec 
</t>
    </r>
    <r>
      <rPr>
        <i/>
        <sz val="10"/>
        <color indexed="17"/>
        <rFont val="Arial CE"/>
        <charset val="238"/>
      </rPr>
      <t>(5 x 200,00)</t>
    </r>
  </si>
  <si>
    <t>8.1</t>
  </si>
  <si>
    <t>8.2</t>
  </si>
  <si>
    <t>550-2</t>
  </si>
  <si>
    <t>Opłaty bankowe</t>
  </si>
  <si>
    <r>
      <rPr>
        <i/>
        <sz val="10"/>
        <color indexed="36"/>
        <rFont val="Arial CE"/>
        <charset val="238"/>
      </rPr>
      <t xml:space="preserve">opłaty za prowadzenie rchunków bankowych </t>
    </r>
    <r>
      <rPr>
        <b/>
        <i/>
        <sz val="10"/>
        <color indexed="17"/>
        <rFont val="Arial CE"/>
        <charset val="238"/>
      </rPr>
      <t xml:space="preserve">
(12 m-cy x 25,00)</t>
    </r>
  </si>
  <si>
    <r>
      <t xml:space="preserve">Wywóz nieczystości
</t>
    </r>
    <r>
      <rPr>
        <i/>
        <sz val="10"/>
        <color indexed="17"/>
        <rFont val="Arial CE"/>
        <charset val="238"/>
      </rPr>
      <t>(decyzja M. Zabrze; dodatkowe opłaty)</t>
    </r>
  </si>
  <si>
    <r>
      <t xml:space="preserve">Usługi pocztowe 
</t>
    </r>
    <r>
      <rPr>
        <i/>
        <sz val="10"/>
        <color indexed="17"/>
        <rFont val="Arial CE"/>
        <charset val="238"/>
      </rPr>
      <t>(znaczki, wysyłki polecone, opłaty pocztowe np.. Wezwania do zapłaty działkowcom)</t>
    </r>
  </si>
  <si>
    <t xml:space="preserve">Usługi prawne </t>
  </si>
  <si>
    <t xml:space="preserve">Wywóz nieczystości
</t>
  </si>
  <si>
    <t>Monitoring i ochrona</t>
  </si>
  <si>
    <r>
      <t xml:space="preserve">Ochrona
</t>
    </r>
    <r>
      <rPr>
        <i/>
        <sz val="10"/>
        <color indexed="17"/>
        <rFont val="Arial CE"/>
        <charset val="238"/>
      </rPr>
      <t>(roczna usługa firm zewnętrznych)</t>
    </r>
  </si>
  <si>
    <r>
      <t xml:space="preserve">Monitorin 
</t>
    </r>
    <r>
      <rPr>
        <i/>
        <sz val="10"/>
        <color indexed="17"/>
        <rFont val="Arial CE"/>
        <charset val="238"/>
      </rPr>
      <t>(roczna usługa firm zewnętrznych)</t>
    </r>
  </si>
  <si>
    <r>
      <rPr>
        <b/>
        <i/>
        <sz val="10"/>
        <rFont val="Arial CE"/>
        <charset val="238"/>
      </rPr>
      <t xml:space="preserve">OFK </t>
    </r>
    <r>
      <rPr>
        <i/>
        <sz val="10"/>
        <color indexed="36"/>
        <rFont val="Arial CE"/>
        <charset val="238"/>
      </rPr>
      <t xml:space="preserve">
</t>
    </r>
    <r>
      <rPr>
        <i/>
        <sz val="10"/>
        <color indexed="17"/>
        <rFont val="Arial CE"/>
        <charset val="238"/>
      </rPr>
      <t>(7,00 x 500,00 dz.)</t>
    </r>
  </si>
  <si>
    <t>Pozostałe usługi</t>
  </si>
  <si>
    <t>550-3</t>
  </si>
  <si>
    <t>Podatki i opłaty</t>
  </si>
  <si>
    <t>Podatek od nieruchomości</t>
  </si>
  <si>
    <t>Podatek leśny</t>
  </si>
  <si>
    <t>Opłata za gospodarowanie odpadami komunalnymi</t>
  </si>
  <si>
    <t>Opłaty geodezyjne</t>
  </si>
  <si>
    <t>Akty Notarialne, Księgi Wieczyste</t>
  </si>
  <si>
    <t>Pozostałe opłaty</t>
  </si>
  <si>
    <t>550-4</t>
  </si>
  <si>
    <t>Umowy o pracę</t>
  </si>
  <si>
    <t>Umowy o dzieło</t>
  </si>
  <si>
    <t>świadczenia 
(3 os. x 110,00 x 12 m-cy = 1.320,00)</t>
  </si>
  <si>
    <t>Nagrody 
(10 os. x 200,00 = 2000,00)</t>
  </si>
  <si>
    <t xml:space="preserve">Umowy zlecenia (5 os. x 50,00 x 12 m-cy) </t>
  </si>
  <si>
    <t>550-5</t>
  </si>
  <si>
    <t>Ubezpieczenia społeczne i inne świadczenia</t>
  </si>
  <si>
    <t>550-6</t>
  </si>
  <si>
    <t>Podróże służbowe</t>
  </si>
  <si>
    <t>550-9</t>
  </si>
  <si>
    <t>Pozostałe koszty (ubezpieczenia majątkowe)</t>
  </si>
  <si>
    <t>Inwestycje Razem</t>
  </si>
  <si>
    <t>Budowa nowego Środka Trwałego</t>
  </si>
  <si>
    <t>Linia Energetyczna</t>
  </si>
  <si>
    <t xml:space="preserve">Dotacje jednostek nadrzędnych z KR PZD
</t>
  </si>
  <si>
    <t xml:space="preserve">Dotacje jednostek nadrzędnych z OZ PZD
</t>
  </si>
  <si>
    <t>Zgromadzone na 
FR ROD</t>
  </si>
  <si>
    <t>1.5</t>
  </si>
  <si>
    <t>Fundusz Oświatowy</t>
  </si>
  <si>
    <t>Fundusz Statutowy</t>
  </si>
  <si>
    <t>Budowa Świetlicy</t>
  </si>
  <si>
    <t>Remont i modernizacja ROD</t>
  </si>
  <si>
    <t>Ogrodzenie zewnętrzne</t>
  </si>
  <si>
    <t>Sieć wodna</t>
  </si>
  <si>
    <t xml:space="preserve"> </t>
  </si>
  <si>
    <r>
      <rPr>
        <b/>
        <sz val="10"/>
        <color indexed="12"/>
        <rFont val="Arial CE"/>
        <charset val="238"/>
      </rPr>
      <t xml:space="preserve">KOSZTY DZIAŁALNOŚCI STATUTOWEJ </t>
    </r>
    <r>
      <rPr>
        <b/>
        <sz val="10"/>
        <rFont val="Arial CE"/>
        <charset val="238"/>
      </rPr>
      <t xml:space="preserve">
ROD …................... W ZABRZU 
NA ROK 2020</t>
    </r>
  </si>
  <si>
    <r>
      <rPr>
        <b/>
        <sz val="10"/>
        <color indexed="12"/>
        <rFont val="Arial CE"/>
        <charset val="238"/>
      </rPr>
      <t>KOSZTY DZIAŁALNOŚCI ADMINISTRACYJNEJ</t>
    </r>
    <r>
      <rPr>
        <b/>
        <sz val="10"/>
        <rFont val="Arial CE"/>
        <charset val="238"/>
      </rPr>
      <t xml:space="preserve">
ROD …..................W ZABRZU 
NA ROK 2020</t>
    </r>
  </si>
  <si>
    <t>INWESTYCJE 
ROD …................ W ZABRZU 
NA ROK 2020</t>
  </si>
  <si>
    <t>Składka członkowska</t>
  </si>
  <si>
    <t>Składka członkowska zaległa</t>
  </si>
  <si>
    <t>składka członkowska bieżąca (242 ogr. X 6,00)</t>
  </si>
  <si>
    <t>Zadania 
rok 2019</t>
  </si>
  <si>
    <t>Zadania 
rok 2020</t>
  </si>
  <si>
    <r>
      <rPr>
        <b/>
        <i/>
        <sz val="10"/>
        <color indexed="36"/>
        <rFont val="Arial CE"/>
        <charset val="238"/>
      </rPr>
      <t>artykuły biurowe</t>
    </r>
    <r>
      <rPr>
        <i/>
        <sz val="10"/>
        <color indexed="36"/>
        <rFont val="Arial CE"/>
        <charset val="238"/>
      </rPr>
      <t xml:space="preserve"> 
</t>
    </r>
    <r>
      <rPr>
        <i/>
        <sz val="10"/>
        <color indexed="17"/>
        <rFont val="Arial CE"/>
        <charset val="238"/>
      </rPr>
      <t>(papier 1 x 15,00=15; toner 1 x 130,00 = 130,00; długopis  5 x 2,00 = 10,00, koperty 200 x 1,00 = 200,00,)</t>
    </r>
  </si>
  <si>
    <r>
      <t xml:space="preserve">środki czystości
</t>
    </r>
    <r>
      <rPr>
        <i/>
        <sz val="10"/>
        <color indexed="17"/>
        <rFont val="Arial CE"/>
        <charset val="238"/>
      </rPr>
      <t>(ręczniki papierowe 1 x 16,00 = 16,00; płyny o sprzątania 2 x 13,00 = 26,00;)</t>
    </r>
  </si>
  <si>
    <r>
      <t xml:space="preserve">art. Spożywcze 
</t>
    </r>
    <r>
      <rPr>
        <i/>
        <sz val="10"/>
        <color indexed="17"/>
        <rFont val="Arial CE"/>
        <charset val="238"/>
      </rPr>
      <t xml:space="preserve">(kwa 3 x 30,00 = 60,00; herbata 3 x 15,00 = 45,00; ciastka 12 p. x 15,00 = 180,00) </t>
    </r>
  </si>
  <si>
    <t>Opłaty ogrodowe</t>
  </si>
  <si>
    <r>
      <t xml:space="preserve">opłata ogrodowa 
</t>
    </r>
    <r>
      <rPr>
        <b/>
        <i/>
        <sz val="10"/>
        <color indexed="17"/>
        <rFont val="Arial CE"/>
        <charset val="238"/>
      </rPr>
      <t>(50000 ha x 0,55)</t>
    </r>
  </si>
  <si>
    <r>
      <t>Opłata energetyczna 
(</t>
    </r>
    <r>
      <rPr>
        <b/>
        <i/>
        <sz val="10"/>
        <color indexed="17"/>
        <rFont val="Arial CE"/>
        <charset val="238"/>
      </rPr>
      <t>200 dz. X 10,00)</t>
    </r>
  </si>
  <si>
    <t>Przychody z działalności statutowej</t>
  </si>
  <si>
    <t>Odsetki bankowe</t>
  </si>
  <si>
    <r>
      <t xml:space="preserve">Odsetki bankowe 
</t>
    </r>
    <r>
      <rPr>
        <b/>
        <i/>
        <sz val="10"/>
        <color indexed="17"/>
        <rFont val="Arial CE"/>
        <charset val="238"/>
      </rPr>
      <t>(12 x 20,00)</t>
    </r>
  </si>
  <si>
    <r>
      <t xml:space="preserve">Odsetki za nieterminowe wpłaty działkowców 
</t>
    </r>
    <r>
      <rPr>
        <b/>
        <i/>
        <sz val="10"/>
        <color indexed="17"/>
        <rFont val="Arial CE"/>
        <charset val="238"/>
      </rPr>
      <t>( 5 dz. X 20 zł)</t>
    </r>
  </si>
  <si>
    <t>Przychody finansowe</t>
  </si>
  <si>
    <t>Pozostałe przychody finansowe</t>
  </si>
  <si>
    <r>
      <t xml:space="preserve">Zwrot kosztów przesyłek listowych do działkowców 
</t>
    </r>
    <r>
      <rPr>
        <b/>
        <i/>
        <sz val="10"/>
        <color indexed="17"/>
        <rFont val="Arial CE"/>
        <charset val="238"/>
      </rPr>
      <t>(12 x 5,00)</t>
    </r>
  </si>
  <si>
    <t>PRZYCHODY FUNDUSZU ROZWOJU</t>
  </si>
  <si>
    <t>Wpływy z zewnątrz</t>
  </si>
  <si>
    <t>Środki z Funduszy Europejskich</t>
  </si>
  <si>
    <t>Środki z Funduszy Krajowych</t>
  </si>
  <si>
    <t>Inne wpływy</t>
  </si>
  <si>
    <t>Wpływy z wpłat użtyk. Działek</t>
  </si>
  <si>
    <t>Podwyższona opłata ogrodowa</t>
  </si>
  <si>
    <t xml:space="preserve">opłata ogrodowa  (inwestycyjno-remontowa, na remont lub budowę zgodnie)
</t>
  </si>
  <si>
    <t>Wpływy z wykorzystania majątku PZD</t>
  </si>
  <si>
    <t>Wykorzystanie majątku trwałego ROD</t>
  </si>
  <si>
    <t>Dotacje</t>
  </si>
  <si>
    <t>Z Jednostki Krajowej PZD</t>
  </si>
  <si>
    <t>z Okręgu PZD</t>
  </si>
  <si>
    <t xml:space="preserve">Odsetki bankowe 
</t>
  </si>
  <si>
    <t>PRZYCHODY  
FUNDUSZU OŚWIATOWEGO</t>
  </si>
  <si>
    <t>Wpływy razem</t>
  </si>
  <si>
    <t>OPŁATY OGRODOWE 
ROD …................ W ZABRZU 
NA ROK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</si>
</sst>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i/>
      <sz val="10"/>
      <name val="Arial CE"/>
      <charset val="238"/>
    </font>
    <font>
      <sz val="10"/>
      <name val="Arial Narrow"/>
      <family val="2"/>
      <charset val="238"/>
    </font>
    <font>
      <sz val="12"/>
      <name val="Arial CE"/>
      <charset val="238"/>
    </font>
    <font>
      <i/>
      <sz val="11"/>
      <name val="Arial Narrow"/>
      <family val="2"/>
      <charset val="238"/>
    </font>
    <font>
      <b/>
      <i/>
      <sz val="11"/>
      <name val="Arial Narrow"/>
      <family val="2"/>
      <charset val="238"/>
    </font>
    <font>
      <sz val="11"/>
      <name val="Arial Narrow"/>
      <family val="2"/>
      <charset val="238"/>
    </font>
    <font>
      <sz val="12"/>
      <name val="Arial Narrow"/>
      <family val="2"/>
      <charset val="238"/>
    </font>
    <font>
      <sz val="11"/>
      <color indexed="40"/>
      <name val="Arial Narrow"/>
      <family val="2"/>
      <charset val="238"/>
    </font>
    <font>
      <sz val="11"/>
      <color indexed="30"/>
      <name val="Arial Narrow"/>
      <family val="2"/>
      <charset val="238"/>
    </font>
    <font>
      <i/>
      <sz val="10"/>
      <color indexed="36"/>
      <name val="Arial CE"/>
      <charset val="238"/>
    </font>
    <font>
      <b/>
      <sz val="10"/>
      <color indexed="12"/>
      <name val="Arial CE"/>
      <charset val="238"/>
    </font>
    <font>
      <i/>
      <sz val="9"/>
      <color indexed="36"/>
      <name val="Arial CE"/>
      <charset val="238"/>
    </font>
    <font>
      <i/>
      <sz val="10"/>
      <color indexed="17"/>
      <name val="Arial CE"/>
      <charset val="238"/>
    </font>
    <font>
      <b/>
      <sz val="10"/>
      <color indexed="10"/>
      <name val="Arial CE"/>
      <charset val="238"/>
    </font>
    <font>
      <b/>
      <i/>
      <sz val="10"/>
      <color indexed="36"/>
      <name val="Arial CE"/>
      <charset val="238"/>
    </font>
    <font>
      <b/>
      <sz val="12"/>
      <name val="Arial CE"/>
      <charset val="238"/>
    </font>
    <font>
      <b/>
      <i/>
      <sz val="10"/>
      <color indexed="17"/>
      <name val="Arial CE"/>
      <charset val="238"/>
    </font>
    <font>
      <sz val="10"/>
      <color indexed="17"/>
      <name val="Arial CE"/>
      <charset val="238"/>
    </font>
    <font>
      <i/>
      <sz val="9"/>
      <color indexed="17"/>
      <name val="Arial CE"/>
      <charset val="238"/>
    </font>
    <font>
      <sz val="8"/>
      <name val="Arial CE"/>
      <charset val="238"/>
    </font>
    <font>
      <sz val="10"/>
      <color theme="5" tint="-0.249977111117893"/>
      <name val="Arial CE"/>
      <charset val="238"/>
    </font>
    <font>
      <b/>
      <sz val="10"/>
      <color theme="5" tint="-0.249977111117893"/>
      <name val="Arial CE"/>
      <charset val="238"/>
    </font>
    <font>
      <i/>
      <sz val="10"/>
      <color theme="7" tint="-0.249977111117893"/>
      <name val="Arial CE"/>
      <charset val="238"/>
    </font>
    <font>
      <b/>
      <sz val="10"/>
      <color theme="6" tint="-0.499984740745262"/>
      <name val="Arial CE"/>
      <charset val="238"/>
    </font>
    <font>
      <b/>
      <i/>
      <sz val="11"/>
      <color theme="2" tint="-0.499984740745262"/>
      <name val="Arial Narrow"/>
      <family val="2"/>
      <charset val="238"/>
    </font>
    <font>
      <i/>
      <sz val="11"/>
      <color theme="7" tint="-0.249977111117893"/>
      <name val="Arial Narrow"/>
      <family val="2"/>
      <charset val="238"/>
    </font>
    <font>
      <sz val="11"/>
      <color theme="7" tint="-0.249977111117893"/>
      <name val="Arial Narrow"/>
      <family val="2"/>
      <charset val="238"/>
    </font>
    <font>
      <b/>
      <i/>
      <sz val="11"/>
      <color theme="7" tint="-0.249977111117893"/>
      <name val="Arial Narrow"/>
      <family val="2"/>
      <charset val="238"/>
    </font>
    <font>
      <sz val="11"/>
      <color theme="3" tint="-0.499984740745262"/>
      <name val="Arial Narrow"/>
      <family val="2"/>
      <charset val="238"/>
    </font>
    <font>
      <i/>
      <sz val="11"/>
      <color rgb="FF7030A0"/>
      <name val="Arial Narrow"/>
      <family val="2"/>
      <charset val="238"/>
    </font>
    <font>
      <i/>
      <sz val="11"/>
      <color theme="3" tint="-0.499984740745262"/>
      <name val="Arial Narrow"/>
      <family val="2"/>
      <charset val="238"/>
    </font>
    <font>
      <i/>
      <sz val="9"/>
      <color theme="7" tint="-0.249977111117893"/>
      <name val="Arial CE"/>
      <charset val="238"/>
    </font>
    <font>
      <sz val="11"/>
      <color theme="9" tint="-0.249977111117893"/>
      <name val="Arial Narrow"/>
      <family val="2"/>
      <charset val="238"/>
    </font>
    <font>
      <b/>
      <i/>
      <sz val="10"/>
      <color theme="7" tint="-0.249977111117893"/>
      <name val="Arial CE"/>
      <charset val="238"/>
    </font>
    <font>
      <i/>
      <sz val="10"/>
      <color rgb="FF00B050"/>
      <name val="Arial CE"/>
      <charset val="238"/>
    </font>
    <font>
      <b/>
      <i/>
      <sz val="10"/>
      <color rgb="FF00B050"/>
      <name val="Arial CE"/>
      <charset val="238"/>
    </font>
    <font>
      <sz val="11"/>
      <color rgb="FF0000FF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FD2D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7F7"/>
        <bgColor indexed="64"/>
      </patternFill>
    </fill>
    <fill>
      <patternFill patternType="solid">
        <fgColor rgb="FFB3FFB3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C2E3EC"/>
        <bgColor indexed="64"/>
      </patternFill>
    </fill>
    <fill>
      <patternFill patternType="solid">
        <fgColor rgb="FFD9EDF3"/>
        <bgColor indexed="64"/>
      </patternFill>
    </fill>
    <fill>
      <patternFill patternType="solid">
        <fgColor theme="5" tint="0.79998168889431442"/>
        <bgColor indexed="64"/>
      </patternFill>
    </fill>
  </fills>
  <borders count="12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thick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ck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dotted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6">
    <xf numFmtId="0" fontId="0" fillId="0" borderId="0" xfId="0"/>
    <xf numFmtId="0" fontId="0" fillId="0" borderId="0" xfId="0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5" fillId="0" borderId="0" xfId="0" applyFont="1"/>
    <xf numFmtId="0" fontId="6" fillId="0" borderId="2" xfId="0" applyFont="1" applyBorder="1" applyAlignment="1">
      <alignment horizontal="center"/>
    </xf>
    <xf numFmtId="0" fontId="24" fillId="0" borderId="4" xfId="0" applyFont="1" applyBorder="1"/>
    <xf numFmtId="0" fontId="25" fillId="0" borderId="4" xfId="0" applyFont="1" applyBorder="1"/>
    <xf numFmtId="0" fontId="24" fillId="0" borderId="5" xfId="0" applyFont="1" applyBorder="1"/>
    <xf numFmtId="0" fontId="24" fillId="0" borderId="2" xfId="0" applyFont="1" applyBorder="1"/>
    <xf numFmtId="0" fontId="24" fillId="0" borderId="1" xfId="0" applyFont="1" applyBorder="1"/>
    <xf numFmtId="4" fontId="4" fillId="0" borderId="6" xfId="0" applyNumberFormat="1" applyFont="1" applyFill="1" applyBorder="1" applyAlignment="1">
      <alignment horizontal="right"/>
    </xf>
    <xf numFmtId="4" fontId="4" fillId="0" borderId="7" xfId="0" applyNumberFormat="1" applyFont="1" applyFill="1" applyBorder="1" applyAlignment="1">
      <alignment horizontal="right"/>
    </xf>
    <xf numFmtId="4" fontId="26" fillId="0" borderId="8" xfId="0" applyNumberFormat="1" applyFont="1" applyFill="1" applyBorder="1" applyAlignment="1">
      <alignment horizontal="right"/>
    </xf>
    <xf numFmtId="4" fontId="26" fillId="0" borderId="9" xfId="0" applyNumberFormat="1" applyFont="1" applyFill="1" applyBorder="1" applyAlignment="1">
      <alignment horizontal="right"/>
    </xf>
    <xf numFmtId="4" fontId="4" fillId="0" borderId="10" xfId="0" applyNumberFormat="1" applyFont="1" applyFill="1" applyBorder="1" applyAlignment="1">
      <alignment horizontal="right"/>
    </xf>
    <xf numFmtId="4" fontId="4" fillId="0" borderId="11" xfId="0" applyNumberFormat="1" applyFont="1" applyFill="1" applyBorder="1" applyAlignment="1">
      <alignment horizontal="right"/>
    </xf>
    <xf numFmtId="0" fontId="0" fillId="0" borderId="12" xfId="0" applyFont="1" applyBorder="1"/>
    <xf numFmtId="0" fontId="0" fillId="0" borderId="13" xfId="0" applyFont="1" applyBorder="1"/>
    <xf numFmtId="4" fontId="26" fillId="0" borderId="14" xfId="0" applyNumberFormat="1" applyFont="1" applyFill="1" applyBorder="1" applyAlignment="1">
      <alignment horizontal="right"/>
    </xf>
    <xf numFmtId="4" fontId="26" fillId="0" borderId="15" xfId="0" applyNumberFormat="1" applyFont="1" applyFill="1" applyBorder="1" applyAlignment="1">
      <alignment horizontal="right"/>
    </xf>
    <xf numFmtId="49" fontId="26" fillId="0" borderId="16" xfId="0" applyNumberFormat="1" applyFont="1" applyBorder="1" applyAlignment="1">
      <alignment vertical="top" wrapText="1"/>
    </xf>
    <xf numFmtId="49" fontId="26" fillId="0" borderId="17" xfId="0" applyNumberFormat="1" applyFont="1" applyBorder="1" applyAlignment="1">
      <alignment vertical="top" wrapText="1"/>
    </xf>
    <xf numFmtId="0" fontId="2" fillId="2" borderId="6" xfId="0" applyFont="1" applyFill="1" applyBorder="1"/>
    <xf numFmtId="4" fontId="2" fillId="2" borderId="6" xfId="0" applyNumberFormat="1" applyFont="1" applyFill="1" applyBorder="1"/>
    <xf numFmtId="0" fontId="27" fillId="0" borderId="0" xfId="0" applyFont="1"/>
    <xf numFmtId="4" fontId="4" fillId="3" borderId="7" xfId="0" applyNumberFormat="1" applyFont="1" applyFill="1" applyBorder="1" applyAlignment="1">
      <alignment horizontal="right"/>
    </xf>
    <xf numFmtId="0" fontId="0" fillId="0" borderId="18" xfId="0" applyBorder="1"/>
    <xf numFmtId="0" fontId="5" fillId="0" borderId="0" xfId="0" applyFont="1" applyBorder="1"/>
    <xf numFmtId="4" fontId="26" fillId="0" borderId="19" xfId="0" applyNumberFormat="1" applyFont="1" applyFill="1" applyBorder="1"/>
    <xf numFmtId="4" fontId="26" fillId="0" borderId="20" xfId="0" applyNumberFormat="1" applyFont="1" applyFill="1" applyBorder="1"/>
    <xf numFmtId="4" fontId="26" fillId="0" borderId="14" xfId="0" applyNumberFormat="1" applyFont="1" applyFill="1" applyBorder="1"/>
    <xf numFmtId="4" fontId="26" fillId="0" borderId="21" xfId="0" applyNumberFormat="1" applyFont="1" applyFill="1" applyBorder="1" applyAlignment="1">
      <alignment horizontal="right"/>
    </xf>
    <xf numFmtId="4" fontId="26" fillId="0" borderId="22" xfId="0" applyNumberFormat="1" applyFont="1" applyFill="1" applyBorder="1" applyAlignment="1">
      <alignment horizontal="right"/>
    </xf>
    <xf numFmtId="49" fontId="28" fillId="0" borderId="14" xfId="0" applyNumberFormat="1" applyFont="1" applyBorder="1" applyAlignment="1">
      <alignment horizontal="center" wrapText="1"/>
    </xf>
    <xf numFmtId="4" fontId="29" fillId="0" borderId="23" xfId="0" applyNumberFormat="1" applyFont="1" applyBorder="1" applyAlignment="1">
      <alignment horizontal="right" wrapText="1"/>
    </xf>
    <xf numFmtId="4" fontId="7" fillId="0" borderId="10" xfId="0" applyNumberFormat="1" applyFont="1" applyFill="1" applyBorder="1" applyAlignment="1">
      <alignment horizontal="right"/>
    </xf>
    <xf numFmtId="4" fontId="7" fillId="0" borderId="11" xfId="0" applyNumberFormat="1" applyFont="1" applyFill="1" applyBorder="1" applyAlignment="1">
      <alignment horizontal="right"/>
    </xf>
    <xf numFmtId="4" fontId="7" fillId="0" borderId="7" xfId="0" applyNumberFormat="1" applyFont="1" applyFill="1" applyBorder="1" applyAlignment="1">
      <alignment horizontal="right"/>
    </xf>
    <xf numFmtId="49" fontId="28" fillId="0" borderId="14" xfId="0" applyNumberFormat="1" applyFont="1" applyBorder="1" applyAlignment="1">
      <alignment horizontal="left" vertical="top" wrapText="1"/>
    </xf>
    <xf numFmtId="4" fontId="29" fillId="0" borderId="23" xfId="0" applyNumberFormat="1" applyFont="1" applyBorder="1" applyAlignment="1">
      <alignment horizontal="right"/>
    </xf>
    <xf numFmtId="4" fontId="30" fillId="0" borderId="24" xfId="0" applyNumberFormat="1" applyFont="1" applyBorder="1" applyAlignment="1">
      <alignment horizontal="right"/>
    </xf>
    <xf numFmtId="49" fontId="31" fillId="0" borderId="14" xfId="0" applyNumberFormat="1" applyFont="1" applyBorder="1" applyAlignment="1">
      <alignment horizontal="center" wrapText="1"/>
    </xf>
    <xf numFmtId="49" fontId="31" fillId="0" borderId="19" xfId="0" applyNumberFormat="1" applyFont="1" applyBorder="1" applyAlignment="1">
      <alignment horizontal="center" wrapText="1"/>
    </xf>
    <xf numFmtId="49" fontId="31" fillId="0" borderId="14" xfId="0" applyNumberFormat="1" applyFont="1" applyBorder="1" applyAlignment="1">
      <alignment horizontal="left" vertical="top" wrapText="1"/>
    </xf>
    <xf numFmtId="4" fontId="29" fillId="3" borderId="25" xfId="0" applyNumberFormat="1" applyFont="1" applyFill="1" applyBorder="1" applyAlignment="1">
      <alignment horizontal="right"/>
    </xf>
    <xf numFmtId="49" fontId="2" fillId="2" borderId="26" xfId="0" applyNumberFormat="1" applyFont="1" applyFill="1" applyBorder="1" applyAlignment="1">
      <alignment wrapText="1"/>
    </xf>
    <xf numFmtId="4" fontId="26" fillId="0" borderId="27" xfId="0" applyNumberFormat="1" applyFont="1" applyFill="1" applyBorder="1" applyAlignment="1">
      <alignment horizontal="right"/>
    </xf>
    <xf numFmtId="4" fontId="26" fillId="0" borderId="28" xfId="0" applyNumberFormat="1" applyFont="1" applyFill="1" applyBorder="1" applyAlignment="1">
      <alignment horizontal="right"/>
    </xf>
    <xf numFmtId="4" fontId="29" fillId="0" borderId="8" xfId="0" applyNumberFormat="1" applyFont="1" applyBorder="1" applyAlignment="1">
      <alignment horizontal="right" wrapText="1"/>
    </xf>
    <xf numFmtId="4" fontId="29" fillId="0" borderId="9" xfId="0" applyNumberFormat="1" applyFont="1" applyBorder="1" applyAlignment="1">
      <alignment horizontal="right" wrapText="1"/>
    </xf>
    <xf numFmtId="49" fontId="0" fillId="0" borderId="12" xfId="0" applyNumberFormat="1" applyFont="1" applyBorder="1"/>
    <xf numFmtId="0" fontId="0" fillId="0" borderId="0" xfId="0" applyFill="1"/>
    <xf numFmtId="4" fontId="4" fillId="4" borderId="29" xfId="0" applyNumberFormat="1" applyFont="1" applyFill="1" applyBorder="1" applyAlignment="1">
      <alignment horizontal="right"/>
    </xf>
    <xf numFmtId="49" fontId="26" fillId="0" borderId="30" xfId="0" applyNumberFormat="1" applyFont="1" applyBorder="1" applyAlignment="1">
      <alignment vertical="top" wrapText="1"/>
    </xf>
    <xf numFmtId="4" fontId="32" fillId="0" borderId="31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4" fontId="30" fillId="0" borderId="32" xfId="0" applyNumberFormat="1" applyFont="1" applyBorder="1" applyAlignment="1">
      <alignment horizontal="right" wrapText="1"/>
    </xf>
    <xf numFmtId="4" fontId="30" fillId="0" borderId="24" xfId="0" applyNumberFormat="1" applyFont="1" applyBorder="1" applyAlignment="1">
      <alignment horizontal="right" wrapText="1"/>
    </xf>
    <xf numFmtId="0" fontId="0" fillId="0" borderId="33" xfId="0" applyBorder="1"/>
    <xf numFmtId="4" fontId="4" fillId="0" borderId="34" xfId="0" applyNumberFormat="1" applyFont="1" applyFill="1" applyBorder="1" applyAlignment="1">
      <alignment horizontal="right"/>
    </xf>
    <xf numFmtId="0" fontId="0" fillId="0" borderId="0" xfId="0" applyFont="1" applyBorder="1"/>
    <xf numFmtId="4" fontId="4" fillId="5" borderId="6" xfId="0" applyNumberFormat="1" applyFont="1" applyFill="1" applyBorder="1" applyAlignment="1">
      <alignment horizontal="right"/>
    </xf>
    <xf numFmtId="4" fontId="26" fillId="5" borderId="19" xfId="0" applyNumberFormat="1" applyFont="1" applyFill="1" applyBorder="1"/>
    <xf numFmtId="4" fontId="26" fillId="5" borderId="14" xfId="0" applyNumberFormat="1" applyFont="1" applyFill="1" applyBorder="1"/>
    <xf numFmtId="4" fontId="4" fillId="5" borderId="11" xfId="0" applyNumberFormat="1" applyFont="1" applyFill="1" applyBorder="1" applyAlignment="1">
      <alignment horizontal="right"/>
    </xf>
    <xf numFmtId="4" fontId="26" fillId="5" borderId="9" xfId="0" applyNumberFormat="1" applyFont="1" applyFill="1" applyBorder="1" applyAlignment="1">
      <alignment horizontal="right"/>
    </xf>
    <xf numFmtId="4" fontId="26" fillId="5" borderId="8" xfId="0" applyNumberFormat="1" applyFont="1" applyFill="1" applyBorder="1" applyAlignment="1">
      <alignment horizontal="right"/>
    </xf>
    <xf numFmtId="4" fontId="26" fillId="5" borderId="27" xfId="0" applyNumberFormat="1" applyFont="1" applyFill="1" applyBorder="1" applyAlignment="1">
      <alignment horizontal="right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" fontId="30" fillId="0" borderId="35" xfId="0" applyNumberFormat="1" applyFont="1" applyBorder="1" applyAlignment="1">
      <alignment horizontal="right" wrapText="1"/>
    </xf>
    <xf numFmtId="4" fontId="30" fillId="0" borderId="36" xfId="0" applyNumberFormat="1" applyFont="1" applyBorder="1" applyAlignment="1">
      <alignment horizontal="right" wrapText="1"/>
    </xf>
    <xf numFmtId="4" fontId="29" fillId="0" borderId="37" xfId="0" applyNumberFormat="1" applyFont="1" applyBorder="1" applyAlignment="1">
      <alignment horizontal="right"/>
    </xf>
    <xf numFmtId="49" fontId="8" fillId="0" borderId="8" xfId="0" applyNumberFormat="1" applyFont="1" applyBorder="1" applyAlignment="1">
      <alignment horizontal="left" vertical="top" wrapText="1"/>
    </xf>
    <xf numFmtId="4" fontId="30" fillId="0" borderId="38" xfId="0" applyNumberFormat="1" applyFont="1" applyBorder="1" applyAlignment="1">
      <alignment horizontal="right" wrapText="1"/>
    </xf>
    <xf numFmtId="4" fontId="30" fillId="0" borderId="39" xfId="0" applyNumberFormat="1" applyFont="1" applyBorder="1" applyAlignment="1">
      <alignment horizontal="right" wrapText="1"/>
    </xf>
    <xf numFmtId="4" fontId="32" fillId="0" borderId="37" xfId="0" applyNumberFormat="1" applyFont="1" applyBorder="1" applyAlignment="1">
      <alignment horizontal="right"/>
    </xf>
    <xf numFmtId="4" fontId="29" fillId="0" borderId="24" xfId="0" applyNumberFormat="1" applyFont="1" applyBorder="1" applyAlignment="1">
      <alignment horizontal="right"/>
    </xf>
    <xf numFmtId="4" fontId="29" fillId="0" borderId="32" xfId="0" applyNumberFormat="1" applyFont="1" applyBorder="1" applyAlignment="1">
      <alignment horizontal="right" wrapText="1"/>
    </xf>
    <xf numFmtId="4" fontId="29" fillId="0" borderId="40" xfId="0" applyNumberFormat="1" applyFont="1" applyBorder="1" applyAlignment="1">
      <alignment horizontal="right" wrapText="1"/>
    </xf>
    <xf numFmtId="4" fontId="29" fillId="0" borderId="24" xfId="0" applyNumberFormat="1" applyFont="1" applyBorder="1" applyAlignment="1">
      <alignment horizontal="right" wrapText="1"/>
    </xf>
    <xf numFmtId="4" fontId="4" fillId="5" borderId="7" xfId="0" applyNumberFormat="1" applyFont="1" applyFill="1" applyBorder="1" applyAlignment="1">
      <alignment horizontal="right"/>
    </xf>
    <xf numFmtId="4" fontId="7" fillId="5" borderId="11" xfId="0" applyNumberFormat="1" applyFont="1" applyFill="1" applyBorder="1" applyAlignment="1">
      <alignment horizontal="right"/>
    </xf>
    <xf numFmtId="4" fontId="33" fillId="0" borderId="23" xfId="0" applyNumberFormat="1" applyFont="1" applyBorder="1" applyAlignment="1">
      <alignment horizontal="right"/>
    </xf>
    <xf numFmtId="4" fontId="33" fillId="0" borderId="23" xfId="0" applyNumberFormat="1" applyFont="1" applyBorder="1" applyAlignment="1">
      <alignment horizontal="right" wrapText="1"/>
    </xf>
    <xf numFmtId="0" fontId="0" fillId="6" borderId="41" xfId="0" applyFont="1" applyFill="1" applyBorder="1" applyAlignment="1">
      <alignment horizontal="left"/>
    </xf>
    <xf numFmtId="49" fontId="3" fillId="6" borderId="11" xfId="0" applyNumberFormat="1" applyFont="1" applyFill="1" applyBorder="1" applyAlignment="1">
      <alignment horizontal="left" wrapText="1"/>
    </xf>
    <xf numFmtId="49" fontId="0" fillId="0" borderId="42" xfId="0" applyNumberFormat="1" applyFont="1" applyBorder="1"/>
    <xf numFmtId="49" fontId="26" fillId="0" borderId="43" xfId="0" applyNumberFormat="1" applyFont="1" applyBorder="1" applyAlignment="1">
      <alignment vertical="top" wrapText="1"/>
    </xf>
    <xf numFmtId="4" fontId="26" fillId="0" borderId="44" xfId="0" applyNumberFormat="1" applyFont="1" applyFill="1" applyBorder="1" applyAlignment="1">
      <alignment horizontal="right"/>
    </xf>
    <xf numFmtId="4" fontId="26" fillId="5" borderId="44" xfId="0" applyNumberFormat="1" applyFont="1" applyFill="1" applyBorder="1" applyAlignment="1">
      <alignment horizontal="right"/>
    </xf>
    <xf numFmtId="4" fontId="33" fillId="0" borderId="45" xfId="0" applyNumberFormat="1" applyFont="1" applyBorder="1" applyAlignment="1">
      <alignment horizontal="right" wrapText="1"/>
    </xf>
    <xf numFmtId="49" fontId="28" fillId="0" borderId="15" xfId="0" applyNumberFormat="1" applyFont="1" applyBorder="1" applyAlignment="1">
      <alignment horizontal="left" vertical="top" wrapText="1"/>
    </xf>
    <xf numFmtId="4" fontId="29" fillId="0" borderId="36" xfId="0" applyNumberFormat="1" applyFont="1" applyBorder="1" applyAlignment="1">
      <alignment horizontal="right" wrapText="1"/>
    </xf>
    <xf numFmtId="4" fontId="7" fillId="0" borderId="46" xfId="0" applyNumberFormat="1" applyFont="1" applyFill="1" applyBorder="1" applyAlignment="1">
      <alignment horizontal="right"/>
    </xf>
    <xf numFmtId="4" fontId="7" fillId="0" borderId="47" xfId="0" applyNumberFormat="1" applyFont="1" applyFill="1" applyBorder="1" applyAlignment="1">
      <alignment horizontal="right"/>
    </xf>
    <xf numFmtId="0" fontId="2" fillId="6" borderId="48" xfId="0" applyFont="1" applyFill="1" applyBorder="1" applyAlignment="1">
      <alignment horizontal="left"/>
    </xf>
    <xf numFmtId="49" fontId="0" fillId="0" borderId="49" xfId="0" applyNumberFormat="1" applyFont="1" applyBorder="1"/>
    <xf numFmtId="0" fontId="2" fillId="6" borderId="11" xfId="0" applyFont="1" applyFill="1" applyBorder="1"/>
    <xf numFmtId="0" fontId="3" fillId="6" borderId="50" xfId="0" applyFont="1" applyFill="1" applyBorder="1" applyAlignment="1">
      <alignment wrapText="1"/>
    </xf>
    <xf numFmtId="49" fontId="0" fillId="0" borderId="27" xfId="0" applyNumberFormat="1" applyFont="1" applyBorder="1"/>
    <xf numFmtId="49" fontId="26" fillId="0" borderId="51" xfId="0" applyNumberFormat="1" applyFont="1" applyBorder="1" applyAlignment="1">
      <alignment vertical="top" wrapText="1"/>
    </xf>
    <xf numFmtId="4" fontId="30" fillId="0" borderId="52" xfId="0" applyNumberFormat="1" applyFont="1" applyBorder="1" applyAlignment="1">
      <alignment horizontal="right" wrapText="1"/>
    </xf>
    <xf numFmtId="4" fontId="34" fillId="0" borderId="53" xfId="0" applyNumberFormat="1" applyFont="1" applyBorder="1" applyAlignment="1">
      <alignment horizontal="right"/>
    </xf>
    <xf numFmtId="49" fontId="7" fillId="0" borderId="44" xfId="0" applyNumberFormat="1" applyFont="1" applyBorder="1" applyAlignment="1">
      <alignment horizontal="left" vertical="top" wrapText="1"/>
    </xf>
    <xf numFmtId="4" fontId="29" fillId="0" borderId="54" xfId="0" applyNumberFormat="1" applyFont="1" applyBorder="1" applyAlignment="1">
      <alignment horizontal="right" wrapText="1"/>
    </xf>
    <xf numFmtId="49" fontId="0" fillId="0" borderId="13" xfId="0" applyNumberFormat="1" applyFont="1" applyBorder="1"/>
    <xf numFmtId="49" fontId="26" fillId="0" borderId="55" xfId="0" applyNumberFormat="1" applyFont="1" applyBorder="1" applyAlignment="1">
      <alignment vertical="top" wrapText="1"/>
    </xf>
    <xf numFmtId="4" fontId="26" fillId="0" borderId="56" xfId="0" applyNumberFormat="1" applyFont="1" applyFill="1" applyBorder="1" applyAlignment="1">
      <alignment horizontal="right"/>
    </xf>
    <xf numFmtId="4" fontId="26" fillId="5" borderId="56" xfId="0" applyNumberFormat="1" applyFont="1" applyFill="1" applyBorder="1" applyAlignment="1">
      <alignment horizontal="right"/>
    </xf>
    <xf numFmtId="4" fontId="26" fillId="0" borderId="57" xfId="0" applyNumberFormat="1" applyFont="1" applyFill="1" applyBorder="1" applyAlignment="1">
      <alignment horizontal="right"/>
    </xf>
    <xf numFmtId="4" fontId="32" fillId="0" borderId="25" xfId="0" applyNumberFormat="1" applyFont="1" applyBorder="1" applyAlignment="1">
      <alignment horizontal="right"/>
    </xf>
    <xf numFmtId="49" fontId="9" fillId="0" borderId="19" xfId="0" applyNumberFormat="1" applyFont="1" applyBorder="1" applyAlignment="1">
      <alignment horizontal="left" wrapText="1"/>
    </xf>
    <xf numFmtId="0" fontId="2" fillId="6" borderId="34" xfId="0" applyFont="1" applyFill="1" applyBorder="1" applyAlignment="1">
      <alignment horizontal="left"/>
    </xf>
    <xf numFmtId="4" fontId="4" fillId="7" borderId="7" xfId="0" applyNumberFormat="1" applyFont="1" applyFill="1" applyBorder="1" applyAlignment="1">
      <alignment horizontal="right"/>
    </xf>
    <xf numFmtId="4" fontId="7" fillId="5" borderId="7" xfId="0" applyNumberFormat="1" applyFont="1" applyFill="1" applyBorder="1" applyAlignment="1">
      <alignment horizontal="right"/>
    </xf>
    <xf numFmtId="49" fontId="35" fillId="0" borderId="58" xfId="0" applyNumberFormat="1" applyFont="1" applyBorder="1" applyAlignment="1">
      <alignment vertical="top" wrapText="1"/>
    </xf>
    <xf numFmtId="4" fontId="9" fillId="0" borderId="59" xfId="0" applyNumberFormat="1" applyFont="1" applyBorder="1" applyAlignment="1">
      <alignment horizontal="right"/>
    </xf>
    <xf numFmtId="49" fontId="36" fillId="0" borderId="60" xfId="0" applyNumberFormat="1" applyFont="1" applyBorder="1" applyAlignment="1">
      <alignment horizontal="left" wrapText="1"/>
    </xf>
    <xf numFmtId="4" fontId="29" fillId="0" borderId="35" xfId="0" applyNumberFormat="1" applyFont="1" applyBorder="1" applyAlignment="1">
      <alignment horizontal="right" wrapText="1"/>
    </xf>
    <xf numFmtId="0" fontId="2" fillId="8" borderId="61" xfId="0" applyFont="1" applyFill="1" applyBorder="1"/>
    <xf numFmtId="0" fontId="2" fillId="8" borderId="47" xfId="0" applyFont="1" applyFill="1" applyBorder="1"/>
    <xf numFmtId="49" fontId="2" fillId="8" borderId="47" xfId="0" applyNumberFormat="1" applyFont="1" applyFill="1" applyBorder="1" applyAlignment="1">
      <alignment wrapText="1"/>
    </xf>
    <xf numFmtId="4" fontId="2" fillId="8" borderId="6" xfId="0" applyNumberFormat="1" applyFont="1" applyFill="1" applyBorder="1"/>
    <xf numFmtId="4" fontId="2" fillId="8" borderId="10" xfId="0" applyNumberFormat="1" applyFont="1" applyFill="1" applyBorder="1" applyAlignment="1">
      <alignment horizontal="right"/>
    </xf>
    <xf numFmtId="4" fontId="2" fillId="8" borderId="34" xfId="0" applyNumberFormat="1" applyFont="1" applyFill="1" applyBorder="1" applyAlignment="1">
      <alignment horizontal="right"/>
    </xf>
    <xf numFmtId="4" fontId="2" fillId="8" borderId="62" xfId="0" applyNumberFormat="1" applyFont="1" applyFill="1" applyBorder="1" applyAlignment="1">
      <alignment horizontal="right"/>
    </xf>
    <xf numFmtId="4" fontId="2" fillId="8" borderId="11" xfId="0" applyNumberFormat="1" applyFont="1" applyFill="1" applyBorder="1" applyAlignment="1">
      <alignment horizontal="right"/>
    </xf>
    <xf numFmtId="49" fontId="2" fillId="8" borderId="47" xfId="0" applyNumberFormat="1" applyFont="1" applyFill="1" applyBorder="1" applyAlignment="1">
      <alignment vertical="top" wrapText="1"/>
    </xf>
    <xf numFmtId="4" fontId="30" fillId="0" borderId="63" xfId="0" applyNumberFormat="1" applyFont="1" applyBorder="1" applyAlignment="1">
      <alignment horizontal="right"/>
    </xf>
    <xf numFmtId="4" fontId="30" fillId="0" borderId="64" xfId="0" applyNumberFormat="1" applyFont="1" applyBorder="1" applyAlignment="1">
      <alignment horizontal="right"/>
    </xf>
    <xf numFmtId="0" fontId="0" fillId="0" borderId="0" xfId="0" applyFill="1" applyBorder="1"/>
    <xf numFmtId="0" fontId="2" fillId="2" borderId="65" xfId="0" applyFont="1" applyFill="1" applyBorder="1"/>
    <xf numFmtId="4" fontId="2" fillId="2" borderId="66" xfId="0" applyNumberFormat="1" applyFont="1" applyFill="1" applyBorder="1" applyAlignment="1">
      <alignment horizontal="right"/>
    </xf>
    <xf numFmtId="49" fontId="0" fillId="0" borderId="67" xfId="0" applyNumberFormat="1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Fill="1" applyBorder="1" applyAlignment="1">
      <alignment horizontal="center" vertical="center" wrapText="1"/>
    </xf>
    <xf numFmtId="0" fontId="1" fillId="5" borderId="67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0" fillId="0" borderId="67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/>
    </xf>
    <xf numFmtId="4" fontId="2" fillId="2" borderId="41" xfId="0" applyNumberFormat="1" applyFont="1" applyFill="1" applyBorder="1"/>
    <xf numFmtId="0" fontId="0" fillId="0" borderId="68" xfId="0" applyFont="1" applyBorder="1" applyAlignment="1">
      <alignment horizontal="center" vertical="center"/>
    </xf>
    <xf numFmtId="4" fontId="29" fillId="5" borderId="19" xfId="0" applyNumberFormat="1" applyFont="1" applyFill="1" applyBorder="1" applyAlignment="1">
      <alignment horizontal="right"/>
    </xf>
    <xf numFmtId="4" fontId="29" fillId="5" borderId="14" xfId="0" applyNumberFormat="1" applyFont="1" applyFill="1" applyBorder="1" applyAlignment="1">
      <alignment horizontal="right"/>
    </xf>
    <xf numFmtId="4" fontId="29" fillId="5" borderId="14" xfId="0" applyNumberFormat="1" applyFont="1" applyFill="1" applyBorder="1" applyAlignment="1">
      <alignment horizontal="right" wrapText="1"/>
    </xf>
    <xf numFmtId="4" fontId="29" fillId="5" borderId="15" xfId="0" applyNumberFormat="1" applyFont="1" applyFill="1" applyBorder="1" applyAlignment="1">
      <alignment horizontal="right" wrapText="1"/>
    </xf>
    <xf numFmtId="4" fontId="29" fillId="5" borderId="8" xfId="0" applyNumberFormat="1" applyFont="1" applyFill="1" applyBorder="1" applyAlignment="1">
      <alignment horizontal="right" wrapText="1"/>
    </xf>
    <xf numFmtId="4" fontId="29" fillId="5" borderId="44" xfId="0" applyNumberFormat="1" applyFont="1" applyFill="1" applyBorder="1" applyAlignment="1">
      <alignment horizontal="right" wrapText="1"/>
    </xf>
    <xf numFmtId="4" fontId="29" fillId="5" borderId="19" xfId="0" applyNumberFormat="1" applyFont="1" applyFill="1" applyBorder="1" applyAlignment="1">
      <alignment horizontal="right" wrapText="1"/>
    </xf>
    <xf numFmtId="4" fontId="29" fillId="5" borderId="60" xfId="0" applyNumberFormat="1" applyFont="1" applyFill="1" applyBorder="1" applyAlignment="1">
      <alignment horizontal="right" wrapText="1"/>
    </xf>
    <xf numFmtId="0" fontId="0" fillId="5" borderId="71" xfId="0" applyFont="1" applyFill="1" applyBorder="1" applyAlignment="1">
      <alignment horizontal="center" vertical="center"/>
    </xf>
    <xf numFmtId="49" fontId="2" fillId="8" borderId="47" xfId="0" applyNumberFormat="1" applyFont="1" applyFill="1" applyBorder="1" applyAlignment="1">
      <alignment horizontal="center" vertical="center" wrapText="1"/>
    </xf>
    <xf numFmtId="0" fontId="2" fillId="8" borderId="7" xfId="0" applyFont="1" applyFill="1" applyBorder="1"/>
    <xf numFmtId="49" fontId="37" fillId="0" borderId="16" xfId="0" applyNumberFormat="1" applyFont="1" applyBorder="1" applyAlignment="1">
      <alignment vertical="top" wrapText="1"/>
    </xf>
    <xf numFmtId="4" fontId="29" fillId="0" borderId="53" xfId="0" applyNumberFormat="1" applyFont="1" applyBorder="1" applyAlignment="1">
      <alignment horizontal="right"/>
    </xf>
    <xf numFmtId="49" fontId="29" fillId="0" borderId="44" xfId="0" applyNumberFormat="1" applyFont="1" applyBorder="1" applyAlignment="1">
      <alignment horizontal="left" vertical="top" wrapText="1"/>
    </xf>
    <xf numFmtId="49" fontId="38" fillId="0" borderId="51" xfId="0" applyNumberFormat="1" applyFont="1" applyBorder="1" applyAlignment="1">
      <alignment vertical="top" wrapText="1"/>
    </xf>
    <xf numFmtId="4" fontId="30" fillId="0" borderId="72" xfId="0" applyNumberFormat="1" applyFont="1" applyBorder="1" applyAlignment="1">
      <alignment horizontal="right"/>
    </xf>
    <xf numFmtId="49" fontId="26" fillId="0" borderId="9" xfId="0" applyNumberFormat="1" applyFont="1" applyBorder="1" applyAlignment="1">
      <alignment vertical="top" wrapText="1"/>
    </xf>
    <xf numFmtId="4" fontId="30" fillId="0" borderId="73" xfId="0" applyNumberFormat="1" applyFont="1" applyBorder="1" applyAlignment="1">
      <alignment horizontal="right" wrapText="1"/>
    </xf>
    <xf numFmtId="49" fontId="9" fillId="0" borderId="9" xfId="0" applyNumberFormat="1" applyFont="1" applyBorder="1" applyAlignment="1">
      <alignment horizontal="left" wrapText="1"/>
    </xf>
    <xf numFmtId="4" fontId="29" fillId="5" borderId="9" xfId="0" applyNumberFormat="1" applyFont="1" applyFill="1" applyBorder="1" applyAlignment="1">
      <alignment horizontal="right" wrapText="1"/>
    </xf>
    <xf numFmtId="49" fontId="26" fillId="0" borderId="8" xfId="0" applyNumberFormat="1" applyFont="1" applyBorder="1" applyAlignment="1">
      <alignment vertical="top" wrapText="1"/>
    </xf>
    <xf numFmtId="4" fontId="30" fillId="0" borderId="74" xfId="0" applyNumberFormat="1" applyFont="1" applyBorder="1" applyAlignment="1">
      <alignment horizontal="right" wrapText="1"/>
    </xf>
    <xf numFmtId="49" fontId="35" fillId="0" borderId="9" xfId="0" applyNumberFormat="1" applyFont="1" applyBorder="1" applyAlignment="1">
      <alignment vertical="top" wrapText="1"/>
    </xf>
    <xf numFmtId="49" fontId="9" fillId="0" borderId="8" xfId="0" applyNumberFormat="1" applyFont="1" applyBorder="1" applyAlignment="1">
      <alignment horizontal="left" wrapText="1"/>
    </xf>
    <xf numFmtId="4" fontId="9" fillId="0" borderId="31" xfId="0" applyNumberFormat="1" applyFont="1" applyBorder="1" applyAlignment="1">
      <alignment horizontal="right"/>
    </xf>
    <xf numFmtId="49" fontId="36" fillId="0" borderId="9" xfId="0" applyNumberFormat="1" applyFont="1" applyBorder="1" applyAlignment="1">
      <alignment horizontal="left" wrapText="1"/>
    </xf>
    <xf numFmtId="49" fontId="38" fillId="0" borderId="8" xfId="0" applyNumberFormat="1" applyFont="1" applyBorder="1" applyAlignment="1">
      <alignment vertical="top" wrapText="1"/>
    </xf>
    <xf numFmtId="49" fontId="22" fillId="0" borderId="9" xfId="0" applyNumberFormat="1" applyFont="1" applyBorder="1" applyAlignment="1">
      <alignment vertical="top" wrapText="1"/>
    </xf>
    <xf numFmtId="4" fontId="30" fillId="0" borderId="31" xfId="0" applyNumberFormat="1" applyFont="1" applyBorder="1" applyAlignment="1">
      <alignment horizontal="right"/>
    </xf>
    <xf numFmtId="4" fontId="7" fillId="0" borderId="62" xfId="0" applyNumberFormat="1" applyFont="1" applyFill="1" applyBorder="1" applyAlignment="1">
      <alignment horizontal="right"/>
    </xf>
    <xf numFmtId="49" fontId="39" fillId="0" borderId="16" xfId="0" applyNumberFormat="1" applyFont="1" applyBorder="1" applyAlignment="1">
      <alignment vertical="top" wrapText="1"/>
    </xf>
    <xf numFmtId="4" fontId="26" fillId="0" borderId="75" xfId="0" applyNumberFormat="1" applyFont="1" applyFill="1" applyBorder="1"/>
    <xf numFmtId="4" fontId="26" fillId="5" borderId="76" xfId="0" applyNumberFormat="1" applyFont="1" applyFill="1" applyBorder="1"/>
    <xf numFmtId="4" fontId="26" fillId="0" borderId="76" xfId="0" applyNumberFormat="1" applyFont="1" applyFill="1" applyBorder="1"/>
    <xf numFmtId="49" fontId="0" fillId="0" borderId="13" xfId="0" applyNumberFormat="1" applyFont="1" applyBorder="1" applyAlignment="1">
      <alignment wrapText="1"/>
    </xf>
    <xf numFmtId="4" fontId="30" fillId="0" borderId="77" xfId="0" applyNumberFormat="1" applyFont="1" applyBorder="1" applyAlignment="1">
      <alignment horizontal="right"/>
    </xf>
    <xf numFmtId="4" fontId="4" fillId="9" borderId="6" xfId="0" applyNumberFormat="1" applyFont="1" applyFill="1" applyBorder="1" applyAlignment="1">
      <alignment horizontal="right"/>
    </xf>
    <xf numFmtId="4" fontId="29" fillId="3" borderId="78" xfId="0" applyNumberFormat="1" applyFont="1" applyFill="1" applyBorder="1" applyAlignment="1">
      <alignment horizontal="right"/>
    </xf>
    <xf numFmtId="49" fontId="31" fillId="0" borderId="76" xfId="0" applyNumberFormat="1" applyFont="1" applyBorder="1" applyAlignment="1">
      <alignment horizontal="center" wrapText="1"/>
    </xf>
    <xf numFmtId="4" fontId="29" fillId="5" borderId="76" xfId="0" applyNumberFormat="1" applyFont="1" applyFill="1" applyBorder="1" applyAlignment="1">
      <alignment horizontal="right"/>
    </xf>
    <xf numFmtId="4" fontId="29" fillId="0" borderId="76" xfId="0" applyNumberFormat="1" applyFont="1" applyBorder="1" applyAlignment="1">
      <alignment horizontal="right"/>
    </xf>
    <xf numFmtId="49" fontId="0" fillId="0" borderId="12" xfId="0" applyNumberFormat="1" applyFont="1" applyBorder="1" applyAlignment="1">
      <alignment wrapText="1"/>
    </xf>
    <xf numFmtId="4" fontId="30" fillId="0" borderId="79" xfId="0" applyNumberFormat="1" applyFont="1" applyBorder="1" applyAlignment="1">
      <alignment horizontal="right"/>
    </xf>
    <xf numFmtId="49" fontId="0" fillId="0" borderId="42" xfId="0" applyNumberFormat="1" applyFont="1" applyBorder="1" applyAlignment="1">
      <alignment wrapText="1"/>
    </xf>
    <xf numFmtId="4" fontId="26" fillId="0" borderId="15" xfId="0" applyNumberFormat="1" applyFont="1" applyFill="1" applyBorder="1"/>
    <xf numFmtId="4" fontId="26" fillId="5" borderId="15" xfId="0" applyNumberFormat="1" applyFont="1" applyFill="1" applyBorder="1"/>
    <xf numFmtId="4" fontId="30" fillId="0" borderId="80" xfId="0" applyNumberFormat="1" applyFont="1" applyBorder="1" applyAlignment="1">
      <alignment horizontal="right"/>
    </xf>
    <xf numFmtId="4" fontId="29" fillId="0" borderId="45" xfId="0" applyNumberFormat="1" applyFont="1" applyBorder="1" applyAlignment="1">
      <alignment horizontal="right" wrapText="1"/>
    </xf>
    <xf numFmtId="49" fontId="28" fillId="0" borderId="15" xfId="0" applyNumberFormat="1" applyFont="1" applyBorder="1" applyAlignment="1">
      <alignment horizontal="center" wrapText="1"/>
    </xf>
    <xf numFmtId="4" fontId="29" fillId="5" borderId="15" xfId="0" applyNumberFormat="1" applyFont="1" applyFill="1" applyBorder="1" applyAlignment="1">
      <alignment horizontal="right"/>
    </xf>
    <xf numFmtId="4" fontId="29" fillId="0" borderId="80" xfId="0" applyNumberFormat="1" applyFont="1" applyBorder="1" applyAlignment="1">
      <alignment horizontal="right"/>
    </xf>
    <xf numFmtId="4" fontId="30" fillId="0" borderId="81" xfId="0" applyNumberFormat="1" applyFont="1" applyBorder="1" applyAlignment="1">
      <alignment horizontal="right"/>
    </xf>
    <xf numFmtId="4" fontId="26" fillId="0" borderId="82" xfId="0" applyNumberFormat="1" applyFont="1" applyFill="1" applyBorder="1"/>
    <xf numFmtId="4" fontId="26" fillId="5" borderId="82" xfId="0" applyNumberFormat="1" applyFont="1" applyFill="1" applyBorder="1"/>
    <xf numFmtId="4" fontId="30" fillId="0" borderId="83" xfId="0" applyNumberFormat="1" applyFont="1" applyBorder="1" applyAlignment="1">
      <alignment horizontal="right"/>
    </xf>
    <xf numFmtId="4" fontId="29" fillId="0" borderId="84" xfId="0" applyNumberFormat="1" applyFont="1" applyBorder="1" applyAlignment="1">
      <alignment horizontal="right" wrapText="1"/>
    </xf>
    <xf numFmtId="49" fontId="28" fillId="0" borderId="82" xfId="0" applyNumberFormat="1" applyFont="1" applyBorder="1" applyAlignment="1">
      <alignment horizontal="center" wrapText="1"/>
    </xf>
    <xf numFmtId="4" fontId="29" fillId="5" borderId="82" xfId="0" applyNumberFormat="1" applyFont="1" applyFill="1" applyBorder="1" applyAlignment="1">
      <alignment horizontal="right"/>
    </xf>
    <xf numFmtId="4" fontId="29" fillId="0" borderId="83" xfId="0" applyNumberFormat="1" applyFont="1" applyBorder="1" applyAlignment="1">
      <alignment horizontal="right"/>
    </xf>
    <xf numFmtId="4" fontId="30" fillId="0" borderId="48" xfId="0" applyNumberFormat="1" applyFont="1" applyBorder="1" applyAlignment="1">
      <alignment horizontal="right"/>
    </xf>
    <xf numFmtId="0" fontId="3" fillId="6" borderId="50" xfId="0" applyFont="1" applyFill="1" applyBorder="1" applyAlignment="1">
      <alignment horizontal="left" vertical="center" wrapText="1"/>
    </xf>
    <xf numFmtId="0" fontId="0" fillId="10" borderId="85" xfId="0" applyFont="1" applyFill="1" applyBorder="1"/>
    <xf numFmtId="49" fontId="26" fillId="11" borderId="86" xfId="0" applyNumberFormat="1" applyFont="1" applyFill="1" applyBorder="1" applyAlignment="1">
      <alignment horizontal="left" vertical="center" wrapText="1"/>
    </xf>
    <xf numFmtId="49" fontId="2" fillId="8" borderId="47" xfId="0" applyNumberFormat="1" applyFont="1" applyFill="1" applyBorder="1" applyAlignment="1">
      <alignment horizontal="left" vertical="center" wrapText="1"/>
    </xf>
    <xf numFmtId="4" fontId="26" fillId="0" borderId="87" xfId="0" applyNumberFormat="1" applyFont="1" applyFill="1" applyBorder="1" applyAlignment="1">
      <alignment horizontal="right"/>
    </xf>
    <xf numFmtId="4" fontId="26" fillId="5" borderId="87" xfId="0" applyNumberFormat="1" applyFont="1" applyFill="1" applyBorder="1" applyAlignment="1">
      <alignment horizontal="right"/>
    </xf>
    <xf numFmtId="4" fontId="26" fillId="0" borderId="88" xfId="0" applyNumberFormat="1" applyFont="1" applyFill="1" applyBorder="1" applyAlignment="1">
      <alignment horizontal="right"/>
    </xf>
    <xf numFmtId="4" fontId="30" fillId="0" borderId="79" xfId="0" applyNumberFormat="1" applyFont="1" applyBorder="1" applyAlignment="1">
      <alignment horizontal="right" wrapText="1"/>
    </xf>
    <xf numFmtId="4" fontId="9" fillId="0" borderId="78" xfId="0" applyNumberFormat="1" applyFont="1" applyBorder="1" applyAlignment="1">
      <alignment horizontal="right"/>
    </xf>
    <xf numFmtId="49" fontId="36" fillId="0" borderId="76" xfId="0" applyNumberFormat="1" applyFont="1" applyBorder="1" applyAlignment="1">
      <alignment horizontal="left" wrapText="1"/>
    </xf>
    <xf numFmtId="4" fontId="29" fillId="5" borderId="76" xfId="0" applyNumberFormat="1" applyFont="1" applyFill="1" applyBorder="1" applyAlignment="1">
      <alignment horizontal="right" wrapText="1"/>
    </xf>
    <xf numFmtId="4" fontId="29" fillId="0" borderId="76" xfId="0" applyNumberFormat="1" applyFont="1" applyBorder="1" applyAlignment="1">
      <alignment horizontal="right" wrapText="1"/>
    </xf>
    <xf numFmtId="0" fontId="3" fillId="6" borderId="89" xfId="0" applyFont="1" applyFill="1" applyBorder="1" applyAlignment="1">
      <alignment wrapText="1"/>
    </xf>
    <xf numFmtId="4" fontId="4" fillId="0" borderId="89" xfId="0" applyNumberFormat="1" applyFont="1" applyFill="1" applyBorder="1" applyAlignment="1">
      <alignment horizontal="right"/>
    </xf>
    <xf numFmtId="4" fontId="4" fillId="5" borderId="89" xfId="0" applyNumberFormat="1" applyFont="1" applyFill="1" applyBorder="1" applyAlignment="1">
      <alignment horizontal="right"/>
    </xf>
    <xf numFmtId="4" fontId="4" fillId="0" borderId="90" xfId="0" applyNumberFormat="1" applyFont="1" applyFill="1" applyBorder="1" applyAlignment="1">
      <alignment horizontal="right"/>
    </xf>
    <xf numFmtId="49" fontId="3" fillId="6" borderId="91" xfId="0" applyNumberFormat="1" applyFont="1" applyFill="1" applyBorder="1" applyAlignment="1">
      <alignment horizontal="left" wrapText="1"/>
    </xf>
    <xf numFmtId="4" fontId="4" fillId="0" borderId="91" xfId="0" applyNumberFormat="1" applyFont="1" applyFill="1" applyBorder="1" applyAlignment="1">
      <alignment horizontal="right"/>
    </xf>
    <xf numFmtId="4" fontId="4" fillId="5" borderId="91" xfId="0" applyNumberFormat="1" applyFont="1" applyFill="1" applyBorder="1" applyAlignment="1">
      <alignment horizontal="right"/>
    </xf>
    <xf numFmtId="4" fontId="4" fillId="4" borderId="91" xfId="0" applyNumberFormat="1" applyFont="1" applyFill="1" applyBorder="1" applyAlignment="1">
      <alignment horizontal="right"/>
    </xf>
    <xf numFmtId="4" fontId="4" fillId="0" borderId="92" xfId="0" applyNumberFormat="1" applyFont="1" applyFill="1" applyBorder="1" applyAlignment="1">
      <alignment horizontal="right"/>
    </xf>
    <xf numFmtId="4" fontId="4" fillId="3" borderId="91" xfId="0" applyNumberFormat="1" applyFont="1" applyFill="1" applyBorder="1" applyAlignment="1">
      <alignment horizontal="right"/>
    </xf>
    <xf numFmtId="4" fontId="4" fillId="7" borderId="91" xfId="0" applyNumberFormat="1" applyFont="1" applyFill="1" applyBorder="1" applyAlignment="1">
      <alignment horizontal="right"/>
    </xf>
    <xf numFmtId="49" fontId="3" fillId="6" borderId="68" xfId="0" applyNumberFormat="1" applyFont="1" applyFill="1" applyBorder="1" applyAlignment="1">
      <alignment horizontal="left" wrapText="1"/>
    </xf>
    <xf numFmtId="4" fontId="4" fillId="0" borderId="68" xfId="0" applyNumberFormat="1" applyFont="1" applyFill="1" applyBorder="1" applyAlignment="1">
      <alignment horizontal="right"/>
    </xf>
    <xf numFmtId="4" fontId="4" fillId="5" borderId="68" xfId="0" applyNumberFormat="1" applyFont="1" applyFill="1" applyBorder="1" applyAlignment="1">
      <alignment horizontal="right"/>
    </xf>
    <xf numFmtId="4" fontId="4" fillId="7" borderId="68" xfId="0" applyNumberFormat="1" applyFont="1" applyFill="1" applyBorder="1" applyAlignment="1">
      <alignment horizontal="right"/>
    </xf>
    <xf numFmtId="4" fontId="4" fillId="0" borderId="93" xfId="0" applyNumberFormat="1" applyFont="1" applyFill="1" applyBorder="1" applyAlignment="1">
      <alignment horizontal="right"/>
    </xf>
    <xf numFmtId="4" fontId="4" fillId="0" borderId="94" xfId="0" applyNumberFormat="1" applyFont="1" applyFill="1" applyBorder="1" applyAlignment="1">
      <alignment horizontal="right"/>
    </xf>
    <xf numFmtId="4" fontId="4" fillId="0" borderId="95" xfId="0" applyNumberFormat="1" applyFont="1" applyFill="1" applyBorder="1" applyAlignment="1">
      <alignment horizontal="right"/>
    </xf>
    <xf numFmtId="4" fontId="7" fillId="0" borderId="96" xfId="0" applyNumberFormat="1" applyFont="1" applyFill="1" applyBorder="1" applyAlignment="1">
      <alignment horizontal="right"/>
    </xf>
    <xf numFmtId="4" fontId="7" fillId="0" borderId="91" xfId="0" applyNumberFormat="1" applyFont="1" applyFill="1" applyBorder="1" applyAlignment="1">
      <alignment horizontal="right"/>
    </xf>
    <xf numFmtId="4" fontId="7" fillId="5" borderId="91" xfId="0" applyNumberFormat="1" applyFont="1" applyFill="1" applyBorder="1" applyAlignment="1">
      <alignment horizontal="right"/>
    </xf>
    <xf numFmtId="4" fontId="4" fillId="0" borderId="3" xfId="0" applyNumberFormat="1" applyFont="1" applyFill="1" applyBorder="1" applyAlignment="1">
      <alignment horizontal="right"/>
    </xf>
    <xf numFmtId="4" fontId="7" fillId="0" borderId="69" xfId="0" applyNumberFormat="1" applyFont="1" applyFill="1" applyBorder="1" applyAlignment="1">
      <alignment horizontal="right"/>
    </xf>
    <xf numFmtId="4" fontId="7" fillId="0" borderId="68" xfId="0" applyNumberFormat="1" applyFont="1" applyFill="1" applyBorder="1" applyAlignment="1">
      <alignment horizontal="right"/>
    </xf>
    <xf numFmtId="4" fontId="7" fillId="5" borderId="68" xfId="0" applyNumberFormat="1" applyFont="1" applyFill="1" applyBorder="1" applyAlignment="1">
      <alignment horizontal="right"/>
    </xf>
    <xf numFmtId="4" fontId="4" fillId="0" borderId="97" xfId="0" applyNumberFormat="1" applyFont="1" applyFill="1" applyBorder="1" applyAlignment="1">
      <alignment horizontal="right"/>
    </xf>
    <xf numFmtId="4" fontId="4" fillId="0" borderId="98" xfId="0" applyNumberFormat="1" applyFont="1" applyFill="1" applyBorder="1" applyAlignment="1">
      <alignment horizontal="right"/>
    </xf>
    <xf numFmtId="4" fontId="4" fillId="0" borderId="99" xfId="0" applyNumberFormat="1" applyFont="1" applyFill="1" applyBorder="1" applyAlignment="1">
      <alignment horizontal="right"/>
    </xf>
    <xf numFmtId="4" fontId="4" fillId="0" borderId="70" xfId="0" applyNumberFormat="1" applyFont="1" applyFill="1" applyBorder="1" applyAlignment="1">
      <alignment horizontal="right"/>
    </xf>
    <xf numFmtId="0" fontId="0" fillId="6" borderId="100" xfId="0" applyFont="1" applyFill="1" applyBorder="1" applyAlignment="1">
      <alignment horizontal="left" vertical="center"/>
    </xf>
    <xf numFmtId="0" fontId="0" fillId="6" borderId="89" xfId="0" applyFont="1" applyFill="1" applyBorder="1" applyAlignment="1">
      <alignment horizontal="left" vertical="center"/>
    </xf>
    <xf numFmtId="0" fontId="0" fillId="6" borderId="101" xfId="0" applyFont="1" applyFill="1" applyBorder="1" applyAlignment="1">
      <alignment horizontal="left" vertical="center"/>
    </xf>
    <xf numFmtId="4" fontId="29" fillId="0" borderId="79" xfId="0" applyNumberFormat="1" applyFont="1" applyBorder="1" applyAlignment="1">
      <alignment horizontal="right" wrapText="1"/>
    </xf>
    <xf numFmtId="4" fontId="30" fillId="0" borderId="102" xfId="0" applyNumberFormat="1" applyFont="1" applyBorder="1" applyAlignment="1">
      <alignment horizontal="right" wrapText="1"/>
    </xf>
    <xf numFmtId="4" fontId="30" fillId="0" borderId="103" xfId="0" applyNumberFormat="1" applyFont="1" applyBorder="1" applyAlignment="1">
      <alignment horizontal="right"/>
    </xf>
    <xf numFmtId="4" fontId="30" fillId="0" borderId="104" xfId="0" applyNumberFormat="1" applyFont="1" applyBorder="1" applyAlignment="1">
      <alignment horizontal="right"/>
    </xf>
    <xf numFmtId="49" fontId="37" fillId="0" borderId="17" xfId="0" applyNumberFormat="1" applyFont="1" applyBorder="1" applyAlignment="1">
      <alignment vertical="top" wrapText="1"/>
    </xf>
    <xf numFmtId="4" fontId="7" fillId="0" borderId="105" xfId="0" applyNumberFormat="1" applyFont="1" applyFill="1" applyBorder="1" applyAlignment="1">
      <alignment horizontal="right"/>
    </xf>
    <xf numFmtId="49" fontId="3" fillId="6" borderId="7" xfId="0" applyNumberFormat="1" applyFont="1" applyFill="1" applyBorder="1" applyAlignment="1">
      <alignment horizontal="left" wrapText="1"/>
    </xf>
    <xf numFmtId="4" fontId="4" fillId="0" borderId="41" xfId="0" applyNumberFormat="1" applyFont="1" applyFill="1" applyBorder="1" applyAlignment="1">
      <alignment horizontal="right"/>
    </xf>
    <xf numFmtId="4" fontId="4" fillId="4" borderId="11" xfId="0" applyNumberFormat="1" applyFont="1" applyFill="1" applyBorder="1" applyAlignment="1">
      <alignment horizontal="right"/>
    </xf>
    <xf numFmtId="4" fontId="29" fillId="0" borderId="78" xfId="0" applyNumberFormat="1" applyFont="1" applyBorder="1" applyAlignment="1">
      <alignment horizontal="right" wrapText="1"/>
    </xf>
    <xf numFmtId="49" fontId="28" fillId="0" borderId="76" xfId="0" applyNumberFormat="1" applyFont="1" applyBorder="1" applyAlignment="1">
      <alignment horizontal="center" wrapText="1"/>
    </xf>
    <xf numFmtId="4" fontId="29" fillId="0" borderId="79" xfId="0" applyNumberFormat="1" applyFont="1" applyBorder="1" applyAlignment="1">
      <alignment horizontal="right"/>
    </xf>
    <xf numFmtId="4" fontId="30" fillId="0" borderId="102" xfId="0" applyNumberFormat="1" applyFont="1" applyBorder="1" applyAlignment="1">
      <alignment horizontal="right"/>
    </xf>
    <xf numFmtId="4" fontId="30" fillId="0" borderId="77" xfId="0" applyNumberFormat="1" applyFont="1" applyBorder="1" applyAlignment="1">
      <alignment horizontal="right" wrapText="1"/>
    </xf>
    <xf numFmtId="49" fontId="2" fillId="2" borderId="6" xfId="0" applyNumberFormat="1" applyFont="1" applyFill="1" applyBorder="1" applyAlignment="1">
      <alignment wrapText="1"/>
    </xf>
    <xf numFmtId="0" fontId="3" fillId="6" borderId="47" xfId="0" applyFont="1" applyFill="1" applyBorder="1" applyAlignment="1">
      <alignment wrapText="1"/>
    </xf>
    <xf numFmtId="49" fontId="37" fillId="0" borderId="106" xfId="0" applyNumberFormat="1" applyFont="1" applyBorder="1" applyAlignment="1">
      <alignment vertical="top" wrapText="1"/>
    </xf>
    <xf numFmtId="49" fontId="26" fillId="0" borderId="106" xfId="0" applyNumberFormat="1" applyFont="1" applyBorder="1" applyAlignment="1">
      <alignment vertical="top" wrapText="1"/>
    </xf>
    <xf numFmtId="49" fontId="26" fillId="0" borderId="107" xfId="0" applyNumberFormat="1" applyFont="1" applyBorder="1" applyAlignment="1">
      <alignment vertical="top" wrapText="1"/>
    </xf>
    <xf numFmtId="49" fontId="26" fillId="0" borderId="54" xfId="0" applyNumberFormat="1" applyFont="1" applyBorder="1" applyAlignment="1">
      <alignment vertical="top" wrapText="1"/>
    </xf>
    <xf numFmtId="49" fontId="26" fillId="0" borderId="108" xfId="0" applyNumberFormat="1" applyFont="1" applyBorder="1" applyAlignment="1">
      <alignment vertical="top" wrapText="1"/>
    </xf>
    <xf numFmtId="49" fontId="38" fillId="0" borderId="109" xfId="0" applyNumberFormat="1" applyFont="1" applyBorder="1" applyAlignment="1">
      <alignment vertical="top" wrapText="1"/>
    </xf>
    <xf numFmtId="49" fontId="26" fillId="0" borderId="40" xfId="0" applyNumberFormat="1" applyFont="1" applyBorder="1" applyAlignment="1">
      <alignment vertical="top" wrapText="1"/>
    </xf>
    <xf numFmtId="49" fontId="35" fillId="0" borderId="107" xfId="0" applyNumberFormat="1" applyFont="1" applyBorder="1" applyAlignment="1">
      <alignment vertical="top" wrapText="1"/>
    </xf>
    <xf numFmtId="49" fontId="38" fillId="0" borderId="40" xfId="0" applyNumberFormat="1" applyFont="1" applyBorder="1" applyAlignment="1">
      <alignment vertical="top" wrapText="1"/>
    </xf>
    <xf numFmtId="49" fontId="22" fillId="0" borderId="107" xfId="0" applyNumberFormat="1" applyFont="1" applyBorder="1" applyAlignment="1">
      <alignment vertical="top" wrapText="1"/>
    </xf>
    <xf numFmtId="49" fontId="26" fillId="0" borderId="110" xfId="0" applyNumberFormat="1" applyFont="1" applyBorder="1" applyAlignment="1">
      <alignment vertical="top" wrapText="1"/>
    </xf>
    <xf numFmtId="49" fontId="35" fillId="0" borderId="111" xfId="0" applyNumberFormat="1" applyFont="1" applyBorder="1" applyAlignment="1">
      <alignment vertical="top" wrapText="1"/>
    </xf>
    <xf numFmtId="49" fontId="39" fillId="0" borderId="106" xfId="0" applyNumberFormat="1" applyFont="1" applyBorder="1" applyAlignment="1">
      <alignment vertical="top" wrapText="1"/>
    </xf>
    <xf numFmtId="0" fontId="3" fillId="6" borderId="47" xfId="0" applyFont="1" applyFill="1" applyBorder="1" applyAlignment="1">
      <alignment horizontal="left" vertical="center" wrapText="1"/>
    </xf>
    <xf numFmtId="49" fontId="26" fillId="11" borderId="112" xfId="0" applyNumberFormat="1" applyFont="1" applyFill="1" applyBorder="1" applyAlignment="1">
      <alignment horizontal="left" vertical="center" wrapText="1"/>
    </xf>
    <xf numFmtId="0" fontId="3" fillId="6" borderId="61" xfId="0" applyFont="1" applyFill="1" applyBorder="1" applyAlignment="1">
      <alignment wrapText="1"/>
    </xf>
    <xf numFmtId="49" fontId="3" fillId="6" borderId="2" xfId="0" applyNumberFormat="1" applyFont="1" applyFill="1" applyBorder="1" applyAlignment="1">
      <alignment horizontal="left" wrapText="1"/>
    </xf>
    <xf numFmtId="49" fontId="3" fillId="6" borderId="67" xfId="0" applyNumberFormat="1" applyFont="1" applyFill="1" applyBorder="1" applyAlignment="1">
      <alignment horizontal="left" wrapText="1"/>
    </xf>
    <xf numFmtId="0" fontId="0" fillId="0" borderId="5" xfId="0" applyBorder="1"/>
    <xf numFmtId="0" fontId="0" fillId="0" borderId="5" xfId="0" applyFill="1" applyBorder="1"/>
    <xf numFmtId="4" fontId="2" fillId="8" borderId="34" xfId="0" applyNumberFormat="1" applyFont="1" applyFill="1" applyBorder="1"/>
    <xf numFmtId="4" fontId="2" fillId="8" borderId="7" xfId="0" applyNumberFormat="1" applyFont="1" applyFill="1" applyBorder="1"/>
    <xf numFmtId="4" fontId="2" fillId="8" borderId="62" xfId="0" applyNumberFormat="1" applyFont="1" applyFill="1" applyBorder="1"/>
    <xf numFmtId="49" fontId="37" fillId="0" borderId="113" xfId="0" applyNumberFormat="1" applyFont="1" applyBorder="1" applyAlignment="1">
      <alignment vertical="top" wrapText="1"/>
    </xf>
    <xf numFmtId="49" fontId="31" fillId="0" borderId="15" xfId="0" applyNumberFormat="1" applyFont="1" applyBorder="1" applyAlignment="1">
      <alignment horizontal="center" wrapText="1"/>
    </xf>
    <xf numFmtId="0" fontId="2" fillId="8" borderId="34" xfId="0" applyFont="1" applyFill="1" applyBorder="1"/>
    <xf numFmtId="4" fontId="2" fillId="8" borderId="48" xfId="0" applyNumberFormat="1" applyFont="1" applyFill="1" applyBorder="1" applyAlignment="1">
      <alignment horizontal="right"/>
    </xf>
    <xf numFmtId="4" fontId="4" fillId="12" borderId="11" xfId="0" applyNumberFormat="1" applyFont="1" applyFill="1" applyBorder="1" applyAlignment="1">
      <alignment horizontal="right"/>
    </xf>
    <xf numFmtId="49" fontId="37" fillId="0" borderId="114" xfId="0" applyNumberFormat="1" applyFont="1" applyBorder="1" applyAlignment="1">
      <alignment vertical="top" wrapText="1"/>
    </xf>
    <xf numFmtId="4" fontId="26" fillId="0" borderId="60" xfId="0" applyNumberFormat="1" applyFont="1" applyFill="1" applyBorder="1"/>
    <xf numFmtId="4" fontId="26" fillId="5" borderId="60" xfId="0" applyNumberFormat="1" applyFont="1" applyFill="1" applyBorder="1"/>
    <xf numFmtId="4" fontId="30" fillId="0" borderId="115" xfId="0" applyNumberFormat="1" applyFont="1" applyBorder="1" applyAlignment="1">
      <alignment horizontal="right"/>
    </xf>
    <xf numFmtId="4" fontId="29" fillId="0" borderId="59" xfId="0" applyNumberFormat="1" applyFont="1" applyBorder="1" applyAlignment="1">
      <alignment horizontal="right" wrapText="1"/>
    </xf>
    <xf numFmtId="49" fontId="31" fillId="0" borderId="60" xfId="0" applyNumberFormat="1" applyFont="1" applyBorder="1" applyAlignment="1">
      <alignment horizontal="center" wrapText="1"/>
    </xf>
    <xf numFmtId="4" fontId="29" fillId="5" borderId="60" xfId="0" applyNumberFormat="1" applyFont="1" applyFill="1" applyBorder="1" applyAlignment="1">
      <alignment horizontal="right"/>
    </xf>
    <xf numFmtId="4" fontId="29" fillId="0" borderId="115" xfId="0" applyNumberFormat="1" applyFont="1" applyBorder="1" applyAlignment="1">
      <alignment horizontal="right"/>
    </xf>
    <xf numFmtId="4" fontId="30" fillId="0" borderId="116" xfId="0" applyNumberFormat="1" applyFont="1" applyBorder="1" applyAlignment="1">
      <alignment horizontal="right"/>
    </xf>
    <xf numFmtId="4" fontId="2" fillId="8" borderId="41" xfId="0" applyNumberFormat="1" applyFont="1" applyFill="1" applyBorder="1"/>
    <xf numFmtId="4" fontId="2" fillId="8" borderId="11" xfId="0" applyNumberFormat="1" applyFont="1" applyFill="1" applyBorder="1"/>
    <xf numFmtId="0" fontId="9" fillId="0" borderId="117" xfId="0" applyFont="1" applyBorder="1" applyAlignment="1">
      <alignment horizontal="center" vertical="center" wrapText="1"/>
    </xf>
    <xf numFmtId="0" fontId="9" fillId="0" borderId="11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9" fillId="0" borderId="119" xfId="0" applyFont="1" applyFill="1" applyBorder="1" applyAlignment="1">
      <alignment horizontal="center" vertical="center" wrapText="1"/>
    </xf>
    <xf numFmtId="0" fontId="9" fillId="0" borderId="118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0" borderId="117" xfId="0" applyFont="1" applyFill="1" applyBorder="1" applyAlignment="1">
      <alignment horizontal="center" vertical="center" wrapText="1"/>
    </xf>
    <xf numFmtId="0" fontId="40" fillId="0" borderId="118" xfId="0" applyFont="1" applyFill="1" applyBorder="1" applyAlignment="1">
      <alignment horizontal="center" vertical="center" wrapText="1"/>
    </xf>
    <xf numFmtId="0" fontId="9" fillId="3" borderId="120" xfId="0" applyFont="1" applyFill="1" applyBorder="1" applyAlignment="1">
      <alignment horizontal="center" vertical="center" wrapText="1"/>
    </xf>
    <xf numFmtId="0" fontId="9" fillId="3" borderId="121" xfId="0" applyFont="1" applyFill="1" applyBorder="1" applyAlignment="1">
      <alignment horizontal="center" vertical="center" wrapText="1"/>
    </xf>
    <xf numFmtId="0" fontId="9" fillId="3" borderId="119" xfId="0" applyFont="1" applyFill="1" applyBorder="1" applyAlignment="1">
      <alignment horizontal="center" vertical="center" wrapText="1"/>
    </xf>
    <xf numFmtId="0" fontId="9" fillId="3" borderId="118" xfId="0" applyFont="1" applyFill="1" applyBorder="1" applyAlignment="1">
      <alignment horizontal="center" vertical="center" wrapText="1"/>
    </xf>
    <xf numFmtId="0" fontId="19" fillId="0" borderId="122" xfId="0" applyFont="1" applyBorder="1" applyAlignment="1">
      <alignment horizontal="center" vertical="center" wrapText="1"/>
    </xf>
    <xf numFmtId="0" fontId="19" fillId="0" borderId="123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123" xfId="0" applyFont="1" applyBorder="1" applyAlignment="1">
      <alignment horizontal="center" vertical="center"/>
    </xf>
    <xf numFmtId="0" fontId="19" fillId="0" borderId="124" xfId="0" applyFont="1" applyBorder="1" applyAlignment="1">
      <alignment horizontal="center" vertical="center"/>
    </xf>
    <xf numFmtId="0" fontId="41" fillId="3" borderId="125" xfId="0" applyFont="1" applyFill="1" applyBorder="1" applyAlignment="1">
      <alignment horizontal="center" vertical="center" wrapText="1"/>
    </xf>
    <xf numFmtId="0" fontId="41" fillId="3" borderId="126" xfId="0" applyFont="1" applyFill="1" applyBorder="1" applyAlignment="1">
      <alignment horizontal="center" vertical="center" wrapText="1"/>
    </xf>
    <xf numFmtId="0" fontId="41" fillId="3" borderId="127" xfId="0" applyFont="1" applyFill="1" applyBorder="1" applyAlignment="1">
      <alignment horizontal="center" vertical="center" wrapText="1"/>
    </xf>
    <xf numFmtId="0" fontId="9" fillId="5" borderId="119" xfId="0" applyFont="1" applyFill="1" applyBorder="1" applyAlignment="1">
      <alignment horizontal="center" vertical="center" wrapText="1"/>
    </xf>
    <xf numFmtId="0" fontId="9" fillId="5" borderId="118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1"/>
  <sheetViews>
    <sheetView view="pageBreakPreview" topLeftCell="A102" zoomScale="70" zoomScaleNormal="100" zoomScaleSheetLayoutView="70" zoomScalePageLayoutView="80" workbookViewId="0">
      <selection activeCell="N112" sqref="N112"/>
    </sheetView>
  </sheetViews>
  <sheetFormatPr defaultRowHeight="13.2" x14ac:dyDescent="0.25"/>
  <cols>
    <col min="1" max="1" width="11" customWidth="1"/>
    <col min="2" max="2" width="5.44140625" customWidth="1"/>
    <col min="3" max="3" width="24.5546875" customWidth="1"/>
    <col min="4" max="4" width="13.33203125" customWidth="1"/>
    <col min="5" max="5" width="15.109375" customWidth="1"/>
    <col min="6" max="6" width="18.109375" customWidth="1"/>
    <col min="7" max="7" width="17.33203125" customWidth="1"/>
    <col min="8" max="8" width="17" style="28" customWidth="1"/>
    <col min="9" max="9" width="10.109375" hidden="1" customWidth="1"/>
    <col min="10" max="11" width="17" customWidth="1"/>
    <col min="12" max="12" width="17.33203125" customWidth="1"/>
    <col min="13" max="13" width="14.6640625" style="60" customWidth="1"/>
    <col min="14" max="14" width="24.5546875" customWidth="1"/>
  </cols>
  <sheetData>
    <row r="1" spans="1:15" x14ac:dyDescent="0.25">
      <c r="A1" t="s">
        <v>55</v>
      </c>
      <c r="D1" s="1"/>
      <c r="F1" s="26"/>
      <c r="H1" s="307"/>
      <c r="I1" s="307"/>
      <c r="M1" s="1"/>
    </row>
    <row r="2" spans="1:15" ht="43.5" customHeight="1" x14ac:dyDescent="0.25">
      <c r="A2" s="324" t="s">
        <v>140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</row>
    <row r="3" spans="1:15" x14ac:dyDescent="0.25">
      <c r="D3" s="1"/>
      <c r="F3" s="26"/>
      <c r="H3" s="57"/>
      <c r="I3" s="57"/>
      <c r="M3" s="1"/>
    </row>
    <row r="4" spans="1:15" ht="36" customHeight="1" x14ac:dyDescent="0.25">
      <c r="A4" s="6"/>
      <c r="B4" s="6"/>
      <c r="C4" s="326" t="s">
        <v>56</v>
      </c>
      <c r="D4" s="327"/>
      <c r="E4" s="327"/>
      <c r="F4" s="327"/>
      <c r="G4" s="328"/>
      <c r="H4" s="320" t="s">
        <v>57</v>
      </c>
      <c r="I4" s="321"/>
      <c r="J4" s="321"/>
      <c r="K4" s="321"/>
      <c r="L4" s="321"/>
      <c r="M4" s="329" t="s">
        <v>58</v>
      </c>
      <c r="N4" s="60"/>
      <c r="O4" s="1"/>
    </row>
    <row r="5" spans="1:15" ht="89.25" customHeight="1" x14ac:dyDescent="0.25">
      <c r="A5" s="308" t="s">
        <v>17</v>
      </c>
      <c r="B5" s="70"/>
      <c r="C5" s="305" t="s">
        <v>146</v>
      </c>
      <c r="D5" s="310" t="s">
        <v>16</v>
      </c>
      <c r="E5" s="312" t="s">
        <v>19</v>
      </c>
      <c r="F5" s="314" t="s">
        <v>20</v>
      </c>
      <c r="G5" s="322" t="s">
        <v>15</v>
      </c>
      <c r="H5" s="316" t="s">
        <v>21</v>
      </c>
      <c r="I5" s="318" t="s">
        <v>12</v>
      </c>
      <c r="J5" s="332" t="s">
        <v>22</v>
      </c>
      <c r="K5" s="314" t="s">
        <v>25</v>
      </c>
      <c r="L5" s="322" t="s">
        <v>15</v>
      </c>
      <c r="M5" s="330"/>
      <c r="N5" s="305" t="s">
        <v>147</v>
      </c>
      <c r="O5" s="1"/>
    </row>
    <row r="6" spans="1:15" ht="15.75" customHeight="1" x14ac:dyDescent="0.25">
      <c r="A6" s="309"/>
      <c r="B6" s="71"/>
      <c r="C6" s="306"/>
      <c r="D6" s="311"/>
      <c r="E6" s="313"/>
      <c r="F6" s="315"/>
      <c r="G6" s="323"/>
      <c r="H6" s="317"/>
      <c r="I6" s="319"/>
      <c r="J6" s="333"/>
      <c r="K6" s="311"/>
      <c r="L6" s="323"/>
      <c r="M6" s="331"/>
      <c r="N6" s="306"/>
      <c r="O6" s="1"/>
    </row>
    <row r="7" spans="1:15" ht="27.75" customHeight="1" thickBot="1" x14ac:dyDescent="0.3">
      <c r="A7" s="136" t="s">
        <v>0</v>
      </c>
      <c r="B7" s="136" t="s">
        <v>9</v>
      </c>
      <c r="C7" s="137">
        <v>3</v>
      </c>
      <c r="D7" s="138">
        <v>4</v>
      </c>
      <c r="E7" s="139">
        <v>5</v>
      </c>
      <c r="F7" s="140">
        <v>6</v>
      </c>
      <c r="G7" s="137">
        <v>7</v>
      </c>
      <c r="H7" s="141">
        <v>8</v>
      </c>
      <c r="I7" s="142"/>
      <c r="J7" s="154">
        <v>9</v>
      </c>
      <c r="K7" s="145">
        <v>10</v>
      </c>
      <c r="L7" s="137">
        <v>11</v>
      </c>
      <c r="M7" s="143">
        <v>12</v>
      </c>
      <c r="N7" s="137">
        <v>3</v>
      </c>
      <c r="O7" s="1"/>
    </row>
    <row r="8" spans="1:15" s="53" customFormat="1" ht="38.25" customHeight="1" thickBot="1" x14ac:dyDescent="0.3">
      <c r="A8" s="24">
        <v>501</v>
      </c>
      <c r="B8" s="134"/>
      <c r="C8" s="47" t="s">
        <v>23</v>
      </c>
      <c r="D8" s="25">
        <f t="shared" ref="D8:L8" si="0">D9+D29+D49+D69+D89</f>
        <v>12680.76</v>
      </c>
      <c r="E8" s="25">
        <f t="shared" si="0"/>
        <v>12680.76</v>
      </c>
      <c r="F8" s="25">
        <f t="shared" si="0"/>
        <v>0</v>
      </c>
      <c r="G8" s="25">
        <f t="shared" si="0"/>
        <v>12680.76</v>
      </c>
      <c r="H8" s="144">
        <f t="shared" si="0"/>
        <v>23850</v>
      </c>
      <c r="I8" s="25">
        <f t="shared" si="0"/>
        <v>0</v>
      </c>
      <c r="J8" s="25">
        <f t="shared" si="0"/>
        <v>23850</v>
      </c>
      <c r="K8" s="25">
        <f t="shared" si="0"/>
        <v>0</v>
      </c>
      <c r="L8" s="25">
        <f t="shared" si="0"/>
        <v>23850</v>
      </c>
      <c r="M8" s="135" t="e">
        <f t="shared" ref="M8:M39" si="1">H8/F8</f>
        <v>#DIV/0!</v>
      </c>
      <c r="N8" s="47" t="s">
        <v>23</v>
      </c>
      <c r="O8" s="133"/>
    </row>
    <row r="9" spans="1:15" s="53" customFormat="1" ht="61.5" customHeight="1" thickBot="1" x14ac:dyDescent="0.3">
      <c r="A9" s="122" t="s">
        <v>40</v>
      </c>
      <c r="B9" s="123"/>
      <c r="C9" s="130" t="s">
        <v>45</v>
      </c>
      <c r="D9" s="125">
        <f t="shared" ref="D9:L9" si="2">D10+D15+D20+D23+D26</f>
        <v>1347</v>
      </c>
      <c r="E9" s="125">
        <f t="shared" si="2"/>
        <v>1347</v>
      </c>
      <c r="F9" s="125">
        <f t="shared" si="2"/>
        <v>0</v>
      </c>
      <c r="G9" s="125">
        <f t="shared" si="2"/>
        <v>1347</v>
      </c>
      <c r="H9" s="126">
        <f t="shared" si="2"/>
        <v>2778</v>
      </c>
      <c r="I9" s="129">
        <f t="shared" si="2"/>
        <v>0</v>
      </c>
      <c r="J9" s="129">
        <f t="shared" si="2"/>
        <v>2778</v>
      </c>
      <c r="K9" s="129">
        <f t="shared" si="2"/>
        <v>0</v>
      </c>
      <c r="L9" s="128">
        <f t="shared" si="2"/>
        <v>2778</v>
      </c>
      <c r="M9" s="127" t="e">
        <f t="shared" si="1"/>
        <v>#DIV/0!</v>
      </c>
      <c r="N9" s="130" t="s">
        <v>45</v>
      </c>
      <c r="O9" s="133"/>
    </row>
    <row r="10" spans="1:15" ht="34.5" customHeight="1" thickBot="1" x14ac:dyDescent="0.3">
      <c r="A10" s="2"/>
      <c r="B10" s="100">
        <v>1</v>
      </c>
      <c r="C10" s="101" t="s">
        <v>24</v>
      </c>
      <c r="D10" s="12">
        <f t="shared" ref="D10:L10" si="3">SUM(D11:D14)</f>
        <v>1347</v>
      </c>
      <c r="E10" s="63">
        <f t="shared" si="3"/>
        <v>1347</v>
      </c>
      <c r="F10" s="12">
        <f t="shared" si="3"/>
        <v>0</v>
      </c>
      <c r="G10" s="13">
        <f t="shared" si="3"/>
        <v>1347</v>
      </c>
      <c r="H10" s="16">
        <f t="shared" si="3"/>
        <v>1738</v>
      </c>
      <c r="I10" s="13">
        <f t="shared" si="3"/>
        <v>0</v>
      </c>
      <c r="J10" s="83">
        <f t="shared" si="3"/>
        <v>1738</v>
      </c>
      <c r="K10" s="13">
        <f t="shared" si="3"/>
        <v>0</v>
      </c>
      <c r="L10" s="13">
        <f t="shared" si="3"/>
        <v>1738</v>
      </c>
      <c r="M10" s="61" t="e">
        <f t="shared" si="1"/>
        <v>#DIV/0!</v>
      </c>
      <c r="N10" s="101" t="s">
        <v>24</v>
      </c>
      <c r="O10" s="1"/>
    </row>
    <row r="11" spans="1:15" ht="98.25" customHeight="1" x14ac:dyDescent="0.25">
      <c r="A11" s="7"/>
      <c r="B11" s="19" t="s">
        <v>1</v>
      </c>
      <c r="C11" s="22" t="s">
        <v>148</v>
      </c>
      <c r="D11" s="30">
        <v>355</v>
      </c>
      <c r="E11" s="64">
        <v>355</v>
      </c>
      <c r="F11" s="31">
        <v>0</v>
      </c>
      <c r="G11" s="42">
        <f>E11-F11</f>
        <v>355</v>
      </c>
      <c r="H11" s="46">
        <v>1355</v>
      </c>
      <c r="I11" s="44"/>
      <c r="J11" s="146">
        <v>1355</v>
      </c>
      <c r="K11" s="79"/>
      <c r="L11" s="42">
        <f>J11-K11</f>
        <v>1355</v>
      </c>
      <c r="M11" s="131" t="e">
        <f>H11/F11</f>
        <v>#DIV/0!</v>
      </c>
      <c r="N11" s="22" t="s">
        <v>34</v>
      </c>
      <c r="O11" s="1"/>
    </row>
    <row r="12" spans="1:15" ht="111.75" customHeight="1" x14ac:dyDescent="0.25">
      <c r="A12" s="7"/>
      <c r="B12" s="18" t="s">
        <v>2</v>
      </c>
      <c r="C12" s="22" t="s">
        <v>149</v>
      </c>
      <c r="D12" s="32">
        <v>42</v>
      </c>
      <c r="E12" s="65">
        <v>42</v>
      </c>
      <c r="F12" s="32"/>
      <c r="G12" s="42">
        <f>E12-F12</f>
        <v>42</v>
      </c>
      <c r="H12" s="36">
        <v>48</v>
      </c>
      <c r="I12" s="43"/>
      <c r="J12" s="147">
        <v>48</v>
      </c>
      <c r="K12" s="79"/>
      <c r="L12" s="42">
        <f>J12-K12</f>
        <v>48</v>
      </c>
      <c r="M12" s="132" t="e">
        <f t="shared" si="1"/>
        <v>#DIV/0!</v>
      </c>
      <c r="N12" s="22" t="s">
        <v>26</v>
      </c>
      <c r="O12" s="1"/>
    </row>
    <row r="13" spans="1:15" ht="99" customHeight="1" x14ac:dyDescent="0.25">
      <c r="A13" s="7"/>
      <c r="B13" s="18" t="s">
        <v>3</v>
      </c>
      <c r="C13" s="23" t="s">
        <v>150</v>
      </c>
      <c r="D13" s="32">
        <v>950</v>
      </c>
      <c r="E13" s="65">
        <v>950</v>
      </c>
      <c r="F13" s="32"/>
      <c r="G13" s="42">
        <f>E13-F13</f>
        <v>950</v>
      </c>
      <c r="H13" s="36">
        <v>335</v>
      </c>
      <c r="I13" s="35"/>
      <c r="J13" s="147">
        <v>335</v>
      </c>
      <c r="K13" s="79"/>
      <c r="L13" s="42">
        <f>J13-K13</f>
        <v>335</v>
      </c>
      <c r="M13" s="132" t="e">
        <f t="shared" si="1"/>
        <v>#DIV/0!</v>
      </c>
      <c r="N13" s="23" t="s">
        <v>27</v>
      </c>
      <c r="O13" s="1"/>
    </row>
    <row r="14" spans="1:15" ht="42" customHeight="1" thickBot="1" x14ac:dyDescent="0.3">
      <c r="A14" s="8"/>
      <c r="B14" s="18" t="s">
        <v>4</v>
      </c>
      <c r="C14" s="23"/>
      <c r="D14" s="32">
        <v>0</v>
      </c>
      <c r="E14" s="65">
        <v>0</v>
      </c>
      <c r="F14" s="32"/>
      <c r="G14" s="42">
        <f>E14-F14</f>
        <v>0</v>
      </c>
      <c r="H14" s="36"/>
      <c r="I14" s="35"/>
      <c r="J14" s="147"/>
      <c r="K14" s="79"/>
      <c r="L14" s="42">
        <f>J14-K14</f>
        <v>0</v>
      </c>
      <c r="M14" s="132" t="e">
        <f t="shared" si="1"/>
        <v>#DIV/0!</v>
      </c>
      <c r="N14" s="23"/>
      <c r="O14" s="1"/>
    </row>
    <row r="15" spans="1:15" ht="19.5" customHeight="1" thickBot="1" x14ac:dyDescent="0.3">
      <c r="A15" s="3"/>
      <c r="B15" s="87">
        <v>2</v>
      </c>
      <c r="C15" s="88" t="s">
        <v>29</v>
      </c>
      <c r="D15" s="17">
        <f t="shared" ref="D15:J15" si="4">SUM(D16:D19)</f>
        <v>0</v>
      </c>
      <c r="E15" s="66">
        <f t="shared" si="4"/>
        <v>0</v>
      </c>
      <c r="F15" s="54">
        <f t="shared" si="4"/>
        <v>0</v>
      </c>
      <c r="G15" s="39">
        <f t="shared" si="4"/>
        <v>0</v>
      </c>
      <c r="H15" s="37">
        <f t="shared" si="4"/>
        <v>1040</v>
      </c>
      <c r="I15" s="38">
        <f t="shared" si="4"/>
        <v>0</v>
      </c>
      <c r="J15" s="84">
        <f t="shared" si="4"/>
        <v>1040</v>
      </c>
      <c r="K15" s="39"/>
      <c r="L15" s="39">
        <f>SUM(L16:L19)</f>
        <v>1040</v>
      </c>
      <c r="M15" s="61" t="e">
        <f t="shared" si="1"/>
        <v>#DIV/0!</v>
      </c>
      <c r="N15" s="88" t="s">
        <v>29</v>
      </c>
      <c r="O15" s="1"/>
    </row>
    <row r="16" spans="1:15" ht="36" customHeight="1" x14ac:dyDescent="0.25">
      <c r="A16" s="9"/>
      <c r="B16" s="52" t="s">
        <v>30</v>
      </c>
      <c r="C16" s="23" t="s">
        <v>35</v>
      </c>
      <c r="D16" s="15">
        <v>0</v>
      </c>
      <c r="E16" s="67">
        <v>0</v>
      </c>
      <c r="F16" s="20"/>
      <c r="G16" s="58">
        <f>E16-F16</f>
        <v>0</v>
      </c>
      <c r="H16" s="41">
        <v>1000</v>
      </c>
      <c r="I16" s="45"/>
      <c r="J16" s="148">
        <v>1000</v>
      </c>
      <c r="K16" s="80"/>
      <c r="L16" s="58">
        <f>J16-K16</f>
        <v>1000</v>
      </c>
      <c r="M16" s="131" t="e">
        <f t="shared" si="1"/>
        <v>#DIV/0!</v>
      </c>
      <c r="N16" s="23" t="s">
        <v>35</v>
      </c>
      <c r="O16" s="1"/>
    </row>
    <row r="17" spans="1:15" ht="27.6" customHeight="1" x14ac:dyDescent="0.25">
      <c r="A17" s="9"/>
      <c r="B17" s="52" t="s">
        <v>31</v>
      </c>
      <c r="C17" s="23" t="s">
        <v>36</v>
      </c>
      <c r="D17" s="15">
        <v>0</v>
      </c>
      <c r="E17" s="67">
        <v>0</v>
      </c>
      <c r="F17" s="20"/>
      <c r="G17" s="58">
        <f>E17-F17</f>
        <v>0</v>
      </c>
      <c r="H17" s="85">
        <v>40</v>
      </c>
      <c r="I17" s="40"/>
      <c r="J17" s="148">
        <v>40</v>
      </c>
      <c r="K17" s="80"/>
      <c r="L17" s="58">
        <f>J17-K17</f>
        <v>40</v>
      </c>
      <c r="M17" s="132" t="e">
        <f t="shared" si="1"/>
        <v>#DIV/0!</v>
      </c>
      <c r="N17" s="23" t="s">
        <v>36</v>
      </c>
      <c r="O17" s="1"/>
    </row>
    <row r="18" spans="1:15" ht="40.5" customHeight="1" x14ac:dyDescent="0.25">
      <c r="A18" s="9"/>
      <c r="B18" s="52" t="s">
        <v>32</v>
      </c>
      <c r="C18" s="23"/>
      <c r="D18" s="15">
        <v>0</v>
      </c>
      <c r="E18" s="67">
        <v>0</v>
      </c>
      <c r="F18" s="20"/>
      <c r="G18" s="58">
        <f>E18-F18</f>
        <v>0</v>
      </c>
      <c r="H18" s="86">
        <v>0</v>
      </c>
      <c r="I18" s="40"/>
      <c r="J18" s="148">
        <v>0</v>
      </c>
      <c r="K18" s="80"/>
      <c r="L18" s="58">
        <f>J18-K18</f>
        <v>0</v>
      </c>
      <c r="M18" s="132" t="e">
        <f t="shared" si="1"/>
        <v>#DIV/0!</v>
      </c>
      <c r="N18" s="23"/>
      <c r="O18" s="1"/>
    </row>
    <row r="19" spans="1:15" ht="14.4" thickBot="1" x14ac:dyDescent="0.3">
      <c r="A19" s="9"/>
      <c r="B19" s="89" t="s">
        <v>33</v>
      </c>
      <c r="C19" s="90"/>
      <c r="D19" s="91">
        <v>0</v>
      </c>
      <c r="E19" s="92">
        <v>0</v>
      </c>
      <c r="F19" s="21"/>
      <c r="G19" s="73">
        <f>E19-F19</f>
        <v>0</v>
      </c>
      <c r="H19" s="93">
        <v>0</v>
      </c>
      <c r="I19" s="94"/>
      <c r="J19" s="149">
        <v>0</v>
      </c>
      <c r="K19" s="95"/>
      <c r="L19" s="73">
        <f>J19-K19</f>
        <v>0</v>
      </c>
      <c r="M19" s="132" t="e">
        <f t="shared" si="1"/>
        <v>#DIV/0!</v>
      </c>
      <c r="N19" s="90"/>
      <c r="O19" s="1"/>
    </row>
    <row r="20" spans="1:15" ht="33" customHeight="1" thickBot="1" x14ac:dyDescent="0.3">
      <c r="A20" s="4"/>
      <c r="B20" s="98">
        <v>3</v>
      </c>
      <c r="C20" s="88" t="s">
        <v>37</v>
      </c>
      <c r="D20" s="13">
        <f t="shared" ref="D20:J20" si="5">SUM(D21:D22)</f>
        <v>0</v>
      </c>
      <c r="E20" s="83">
        <f t="shared" si="5"/>
        <v>0</v>
      </c>
      <c r="F20" s="27">
        <f t="shared" si="5"/>
        <v>0</v>
      </c>
      <c r="G20" s="39">
        <f t="shared" si="5"/>
        <v>0</v>
      </c>
      <c r="H20" s="96">
        <f t="shared" si="5"/>
        <v>0</v>
      </c>
      <c r="I20" s="97">
        <f t="shared" si="5"/>
        <v>0</v>
      </c>
      <c r="J20" s="84">
        <f t="shared" si="5"/>
        <v>0</v>
      </c>
      <c r="K20" s="39"/>
      <c r="L20" s="39">
        <f>SUM(L21:L22)</f>
        <v>0</v>
      </c>
      <c r="M20" s="61" t="e">
        <f t="shared" si="1"/>
        <v>#DIV/0!</v>
      </c>
      <c r="N20" s="88" t="s">
        <v>37</v>
      </c>
      <c r="O20" s="1"/>
    </row>
    <row r="21" spans="1:15" ht="43.5" customHeight="1" x14ac:dyDescent="0.25">
      <c r="A21" s="9"/>
      <c r="B21" s="99" t="s">
        <v>13</v>
      </c>
      <c r="C21" s="55"/>
      <c r="D21" s="14">
        <v>0</v>
      </c>
      <c r="E21" s="68">
        <v>0</v>
      </c>
      <c r="F21" s="33">
        <v>0</v>
      </c>
      <c r="G21" s="76">
        <f>E21-F21</f>
        <v>0</v>
      </c>
      <c r="H21" s="74">
        <v>0</v>
      </c>
      <c r="I21" s="75"/>
      <c r="J21" s="150">
        <v>0</v>
      </c>
      <c r="K21" s="81"/>
      <c r="L21" s="76">
        <f>J21-K21</f>
        <v>0</v>
      </c>
      <c r="M21" s="131" t="e">
        <f t="shared" si="1"/>
        <v>#DIV/0!</v>
      </c>
      <c r="N21" s="55"/>
      <c r="O21" s="1"/>
    </row>
    <row r="22" spans="1:15" ht="51" customHeight="1" thickBot="1" x14ac:dyDescent="0.3">
      <c r="A22" s="9"/>
      <c r="B22" s="89" t="s">
        <v>14</v>
      </c>
      <c r="C22" s="103"/>
      <c r="D22" s="91">
        <v>0</v>
      </c>
      <c r="E22" s="92">
        <v>0</v>
      </c>
      <c r="F22" s="49">
        <v>0</v>
      </c>
      <c r="G22" s="104">
        <f>E22-F22</f>
        <v>0</v>
      </c>
      <c r="H22" s="105">
        <v>0</v>
      </c>
      <c r="I22" s="106"/>
      <c r="J22" s="151">
        <v>0</v>
      </c>
      <c r="K22" s="107"/>
      <c r="L22" s="104">
        <f>J22-K22</f>
        <v>0</v>
      </c>
      <c r="M22" s="132" t="e">
        <f t="shared" si="1"/>
        <v>#DIV/0!</v>
      </c>
      <c r="N22" s="103"/>
      <c r="O22" s="1"/>
    </row>
    <row r="23" spans="1:15" ht="27.9" customHeight="1" thickBot="1" x14ac:dyDescent="0.3">
      <c r="A23" s="10"/>
      <c r="B23" s="115">
        <v>4</v>
      </c>
      <c r="C23" s="88" t="s">
        <v>38</v>
      </c>
      <c r="D23" s="13">
        <f t="shared" ref="D23:J23" si="6">SUM(D24:D25)</f>
        <v>0</v>
      </c>
      <c r="E23" s="83">
        <f t="shared" si="6"/>
        <v>0</v>
      </c>
      <c r="F23" s="116">
        <f t="shared" si="6"/>
        <v>0</v>
      </c>
      <c r="G23" s="39">
        <f t="shared" si="6"/>
        <v>0</v>
      </c>
      <c r="H23" s="96">
        <f t="shared" si="6"/>
        <v>0</v>
      </c>
      <c r="I23" s="97">
        <f t="shared" si="6"/>
        <v>0</v>
      </c>
      <c r="J23" s="117">
        <f t="shared" si="6"/>
        <v>0</v>
      </c>
      <c r="K23" s="39"/>
      <c r="L23" s="39">
        <f>SUM(L24:L25)</f>
        <v>0</v>
      </c>
      <c r="M23" s="61" t="e">
        <f t="shared" si="1"/>
        <v>#DIV/0!</v>
      </c>
      <c r="N23" s="88" t="s">
        <v>38</v>
      </c>
      <c r="O23" s="1"/>
    </row>
    <row r="24" spans="1:15" ht="52.5" customHeight="1" x14ac:dyDescent="0.25">
      <c r="A24" s="11"/>
      <c r="B24" s="108" t="s">
        <v>5</v>
      </c>
      <c r="C24" s="109"/>
      <c r="D24" s="110">
        <v>0</v>
      </c>
      <c r="E24" s="111">
        <v>0</v>
      </c>
      <c r="F24" s="112"/>
      <c r="G24" s="59">
        <f>E24-F24</f>
        <v>0</v>
      </c>
      <c r="H24" s="113">
        <v>0</v>
      </c>
      <c r="I24" s="114"/>
      <c r="J24" s="152">
        <v>0</v>
      </c>
      <c r="K24" s="82"/>
      <c r="L24" s="59">
        <f>J24-K24</f>
        <v>0</v>
      </c>
      <c r="M24" s="131" t="e">
        <f t="shared" si="1"/>
        <v>#DIV/0!</v>
      </c>
      <c r="N24" s="109"/>
      <c r="O24" s="1"/>
    </row>
    <row r="25" spans="1:15" ht="77.400000000000006" customHeight="1" thickBot="1" x14ac:dyDescent="0.3">
      <c r="A25" s="11"/>
      <c r="B25" s="102" t="s">
        <v>6</v>
      </c>
      <c r="C25" s="118"/>
      <c r="D25" s="48">
        <v>0</v>
      </c>
      <c r="E25" s="69">
        <v>0</v>
      </c>
      <c r="F25" s="34"/>
      <c r="G25" s="72">
        <f>E25-F25</f>
        <v>0</v>
      </c>
      <c r="H25" s="119"/>
      <c r="I25" s="120"/>
      <c r="J25" s="153"/>
      <c r="K25" s="121"/>
      <c r="L25" s="72">
        <f>J25-K25</f>
        <v>0</v>
      </c>
      <c r="M25" s="132" t="e">
        <f t="shared" si="1"/>
        <v>#DIV/0!</v>
      </c>
      <c r="N25" s="118"/>
      <c r="O25" s="1"/>
    </row>
    <row r="26" spans="1:15" ht="27.9" customHeight="1" thickBot="1" x14ac:dyDescent="0.3">
      <c r="A26" s="10"/>
      <c r="B26" s="115">
        <v>5</v>
      </c>
      <c r="C26" s="88" t="s">
        <v>39</v>
      </c>
      <c r="D26" s="13">
        <f t="shared" ref="D26:J26" si="7">SUM(D27:D28)</f>
        <v>0</v>
      </c>
      <c r="E26" s="83">
        <f t="shared" si="7"/>
        <v>0</v>
      </c>
      <c r="F26" s="116">
        <f t="shared" si="7"/>
        <v>0</v>
      </c>
      <c r="G26" s="39">
        <f t="shared" si="7"/>
        <v>0</v>
      </c>
      <c r="H26" s="96">
        <f t="shared" si="7"/>
        <v>0</v>
      </c>
      <c r="I26" s="97">
        <f t="shared" si="7"/>
        <v>0</v>
      </c>
      <c r="J26" s="117">
        <f t="shared" si="7"/>
        <v>0</v>
      </c>
      <c r="K26" s="39"/>
      <c r="L26" s="39">
        <f>SUM(L27:L28)</f>
        <v>0</v>
      </c>
      <c r="M26" s="61" t="e">
        <f t="shared" si="1"/>
        <v>#DIV/0!</v>
      </c>
      <c r="N26" s="88" t="s">
        <v>39</v>
      </c>
      <c r="O26" s="1"/>
    </row>
    <row r="27" spans="1:15" ht="52.5" customHeight="1" x14ac:dyDescent="0.25">
      <c r="A27" s="11"/>
      <c r="B27" s="108" t="s">
        <v>10</v>
      </c>
      <c r="C27" s="109"/>
      <c r="D27" s="110">
        <v>0</v>
      </c>
      <c r="E27" s="111">
        <v>0</v>
      </c>
      <c r="F27" s="112"/>
      <c r="G27" s="59">
        <f>E27-F27</f>
        <v>0</v>
      </c>
      <c r="H27" s="113">
        <v>0</v>
      </c>
      <c r="I27" s="114"/>
      <c r="J27" s="152">
        <v>0</v>
      </c>
      <c r="K27" s="82"/>
      <c r="L27" s="59">
        <f>J27-K27</f>
        <v>0</v>
      </c>
      <c r="M27" s="131" t="e">
        <f t="shared" si="1"/>
        <v>#DIV/0!</v>
      </c>
      <c r="N27" s="109"/>
      <c r="O27" s="1"/>
    </row>
    <row r="28" spans="1:15" ht="77.400000000000006" customHeight="1" thickBot="1" x14ac:dyDescent="0.3">
      <c r="A28" s="11"/>
      <c r="B28" s="102" t="s">
        <v>11</v>
      </c>
      <c r="C28" s="118"/>
      <c r="D28" s="210">
        <v>0</v>
      </c>
      <c r="E28" s="211">
        <v>0</v>
      </c>
      <c r="F28" s="212"/>
      <c r="G28" s="263">
        <f>E28-F28</f>
        <v>0</v>
      </c>
      <c r="H28" s="119"/>
      <c r="I28" s="120"/>
      <c r="J28" s="153"/>
      <c r="K28" s="121"/>
      <c r="L28" s="72">
        <f>J28-K28</f>
        <v>0</v>
      </c>
      <c r="M28" s="132" t="e">
        <f t="shared" si="1"/>
        <v>#DIV/0!</v>
      </c>
      <c r="N28" s="118"/>
      <c r="O28" s="1"/>
    </row>
    <row r="29" spans="1:15" s="53" customFormat="1" ht="73.5" customHeight="1" thickBot="1" x14ac:dyDescent="0.3">
      <c r="A29" s="122" t="s">
        <v>28</v>
      </c>
      <c r="B29" s="123"/>
      <c r="C29" s="130" t="s">
        <v>46</v>
      </c>
      <c r="D29" s="125">
        <f t="shared" ref="D29:L29" si="8">D30+D35+D40+D43+D46</f>
        <v>0</v>
      </c>
      <c r="E29" s="125">
        <f t="shared" si="8"/>
        <v>0</v>
      </c>
      <c r="F29" s="125">
        <f t="shared" si="8"/>
        <v>0</v>
      </c>
      <c r="G29" s="125">
        <f t="shared" si="8"/>
        <v>0</v>
      </c>
      <c r="H29" s="126">
        <f t="shared" si="8"/>
        <v>2778</v>
      </c>
      <c r="I29" s="129">
        <f t="shared" si="8"/>
        <v>0</v>
      </c>
      <c r="J29" s="129">
        <f t="shared" si="8"/>
        <v>2778</v>
      </c>
      <c r="K29" s="129">
        <f t="shared" si="8"/>
        <v>0</v>
      </c>
      <c r="L29" s="128">
        <f t="shared" si="8"/>
        <v>2778</v>
      </c>
      <c r="M29" s="127" t="e">
        <f t="shared" si="1"/>
        <v>#DIV/0!</v>
      </c>
      <c r="N29" s="130" t="s">
        <v>46</v>
      </c>
      <c r="O29" s="133"/>
    </row>
    <row r="30" spans="1:15" s="53" customFormat="1" ht="34.5" customHeight="1" thickBot="1" x14ac:dyDescent="0.3">
      <c r="A30" s="2"/>
      <c r="B30" s="100">
        <v>1</v>
      </c>
      <c r="C30" s="101" t="s">
        <v>24</v>
      </c>
      <c r="D30" s="12">
        <f t="shared" ref="D30:L30" si="9">SUM(D31:D34)</f>
        <v>0</v>
      </c>
      <c r="E30" s="63">
        <f t="shared" si="9"/>
        <v>0</v>
      </c>
      <c r="F30" s="12">
        <f t="shared" si="9"/>
        <v>0</v>
      </c>
      <c r="G30" s="13">
        <f t="shared" si="9"/>
        <v>0</v>
      </c>
      <c r="H30" s="16">
        <f t="shared" si="9"/>
        <v>1738</v>
      </c>
      <c r="I30" s="13">
        <f t="shared" si="9"/>
        <v>0</v>
      </c>
      <c r="J30" s="83">
        <f t="shared" si="9"/>
        <v>1738</v>
      </c>
      <c r="K30" s="13">
        <f t="shared" si="9"/>
        <v>0</v>
      </c>
      <c r="L30" s="13">
        <f t="shared" si="9"/>
        <v>1738</v>
      </c>
      <c r="M30" s="61" t="e">
        <f t="shared" si="1"/>
        <v>#DIV/0!</v>
      </c>
      <c r="N30" s="101" t="s">
        <v>24</v>
      </c>
      <c r="O30" s="133"/>
    </row>
    <row r="31" spans="1:15" s="53" customFormat="1" ht="98.25" customHeight="1" x14ac:dyDescent="0.25">
      <c r="A31" s="7"/>
      <c r="B31" s="19" t="s">
        <v>1</v>
      </c>
      <c r="C31" s="22" t="s">
        <v>34</v>
      </c>
      <c r="D31" s="30">
        <v>0</v>
      </c>
      <c r="E31" s="64">
        <v>0</v>
      </c>
      <c r="F31" s="31"/>
      <c r="G31" s="42">
        <f>E31-F31</f>
        <v>0</v>
      </c>
      <c r="H31" s="46">
        <v>1355</v>
      </c>
      <c r="I31" s="44"/>
      <c r="J31" s="146">
        <v>1355</v>
      </c>
      <c r="K31" s="79"/>
      <c r="L31" s="42">
        <f>J31-K31</f>
        <v>1355</v>
      </c>
      <c r="M31" s="131" t="e">
        <f t="shared" si="1"/>
        <v>#DIV/0!</v>
      </c>
      <c r="N31" s="22" t="s">
        <v>34</v>
      </c>
      <c r="O31" s="133"/>
    </row>
    <row r="32" spans="1:15" s="53" customFormat="1" ht="111.75" customHeight="1" x14ac:dyDescent="0.25">
      <c r="A32" s="7"/>
      <c r="B32" s="18" t="s">
        <v>2</v>
      </c>
      <c r="C32" s="22" t="s">
        <v>26</v>
      </c>
      <c r="D32" s="32">
        <v>0</v>
      </c>
      <c r="E32" s="65">
        <v>0</v>
      </c>
      <c r="F32" s="32"/>
      <c r="G32" s="42">
        <f>E32-F32</f>
        <v>0</v>
      </c>
      <c r="H32" s="36">
        <v>48</v>
      </c>
      <c r="I32" s="43"/>
      <c r="J32" s="147">
        <v>48</v>
      </c>
      <c r="K32" s="79"/>
      <c r="L32" s="42">
        <f>J32-K32</f>
        <v>48</v>
      </c>
      <c r="M32" s="132" t="e">
        <f t="shared" si="1"/>
        <v>#DIV/0!</v>
      </c>
      <c r="N32" s="22" t="s">
        <v>26</v>
      </c>
      <c r="O32" s="133"/>
    </row>
    <row r="33" spans="1:15" s="53" customFormat="1" ht="99" customHeight="1" x14ac:dyDescent="0.25">
      <c r="A33" s="7"/>
      <c r="B33" s="18" t="s">
        <v>3</v>
      </c>
      <c r="C33" s="23" t="s">
        <v>27</v>
      </c>
      <c r="D33" s="32">
        <v>0</v>
      </c>
      <c r="E33" s="65">
        <v>0</v>
      </c>
      <c r="F33" s="32"/>
      <c r="G33" s="42">
        <f>E33-F33</f>
        <v>0</v>
      </c>
      <c r="H33" s="36">
        <v>335</v>
      </c>
      <c r="I33" s="35"/>
      <c r="J33" s="147">
        <v>335</v>
      </c>
      <c r="K33" s="79"/>
      <c r="L33" s="42">
        <f>J33-K33</f>
        <v>335</v>
      </c>
      <c r="M33" s="132" t="e">
        <f t="shared" si="1"/>
        <v>#DIV/0!</v>
      </c>
      <c r="N33" s="23" t="s">
        <v>27</v>
      </c>
      <c r="O33" s="133"/>
    </row>
    <row r="34" spans="1:15" s="53" customFormat="1" ht="42" customHeight="1" thickBot="1" x14ac:dyDescent="0.3">
      <c r="A34" s="8"/>
      <c r="B34" s="18" t="s">
        <v>4</v>
      </c>
      <c r="C34" s="23"/>
      <c r="D34" s="32">
        <v>0</v>
      </c>
      <c r="E34" s="65">
        <v>0</v>
      </c>
      <c r="F34" s="32"/>
      <c r="G34" s="42">
        <f>E34-F34</f>
        <v>0</v>
      </c>
      <c r="H34" s="36"/>
      <c r="I34" s="35"/>
      <c r="J34" s="147"/>
      <c r="K34" s="79"/>
      <c r="L34" s="42">
        <f>J34-K34</f>
        <v>0</v>
      </c>
      <c r="M34" s="132" t="e">
        <f t="shared" si="1"/>
        <v>#DIV/0!</v>
      </c>
      <c r="N34" s="23"/>
      <c r="O34" s="133"/>
    </row>
    <row r="35" spans="1:15" s="53" customFormat="1" ht="19.5" customHeight="1" thickBot="1" x14ac:dyDescent="0.3">
      <c r="A35" s="3"/>
      <c r="B35" s="87">
        <v>2</v>
      </c>
      <c r="C35" s="88" t="s">
        <v>29</v>
      </c>
      <c r="D35" s="17">
        <f t="shared" ref="D35:J35" si="10">SUM(D36:D39)</f>
        <v>0</v>
      </c>
      <c r="E35" s="66">
        <f t="shared" si="10"/>
        <v>0</v>
      </c>
      <c r="F35" s="54">
        <f t="shared" si="10"/>
        <v>0</v>
      </c>
      <c r="G35" s="39">
        <f t="shared" si="10"/>
        <v>0</v>
      </c>
      <c r="H35" s="37">
        <f t="shared" si="10"/>
        <v>1040</v>
      </c>
      <c r="I35" s="38">
        <f t="shared" si="10"/>
        <v>0</v>
      </c>
      <c r="J35" s="84">
        <f t="shared" si="10"/>
        <v>1040</v>
      </c>
      <c r="K35" s="39"/>
      <c r="L35" s="39">
        <f>SUM(L36:L39)</f>
        <v>1040</v>
      </c>
      <c r="M35" s="61" t="e">
        <f t="shared" si="1"/>
        <v>#DIV/0!</v>
      </c>
      <c r="N35" s="88" t="s">
        <v>29</v>
      </c>
      <c r="O35" s="133"/>
    </row>
    <row r="36" spans="1:15" s="53" customFormat="1" ht="36" customHeight="1" x14ac:dyDescent="0.25">
      <c r="A36" s="9"/>
      <c r="B36" s="52" t="s">
        <v>30</v>
      </c>
      <c r="C36" s="23" t="s">
        <v>35</v>
      </c>
      <c r="D36" s="15">
        <v>0</v>
      </c>
      <c r="E36" s="67">
        <v>0</v>
      </c>
      <c r="F36" s="20"/>
      <c r="G36" s="58">
        <f>E36-F36</f>
        <v>0</v>
      </c>
      <c r="H36" s="41">
        <v>1000</v>
      </c>
      <c r="I36" s="45"/>
      <c r="J36" s="148">
        <v>1000</v>
      </c>
      <c r="K36" s="80"/>
      <c r="L36" s="58">
        <f>J36-K36</f>
        <v>1000</v>
      </c>
      <c r="M36" s="131" t="e">
        <f t="shared" si="1"/>
        <v>#DIV/0!</v>
      </c>
      <c r="N36" s="23" t="s">
        <v>35</v>
      </c>
      <c r="O36" s="133"/>
    </row>
    <row r="37" spans="1:15" s="53" customFormat="1" ht="27.6" customHeight="1" x14ac:dyDescent="0.25">
      <c r="A37" s="9"/>
      <c r="B37" s="52" t="s">
        <v>31</v>
      </c>
      <c r="C37" s="23" t="s">
        <v>36</v>
      </c>
      <c r="D37" s="15">
        <v>0</v>
      </c>
      <c r="E37" s="67">
        <v>0</v>
      </c>
      <c r="F37" s="20"/>
      <c r="G37" s="58">
        <f>E37-F37</f>
        <v>0</v>
      </c>
      <c r="H37" s="85">
        <v>40</v>
      </c>
      <c r="I37" s="40"/>
      <c r="J37" s="148">
        <v>40</v>
      </c>
      <c r="K37" s="80"/>
      <c r="L37" s="58">
        <f>J37-K37</f>
        <v>40</v>
      </c>
      <c r="M37" s="132" t="e">
        <f t="shared" si="1"/>
        <v>#DIV/0!</v>
      </c>
      <c r="N37" s="23" t="s">
        <v>36</v>
      </c>
      <c r="O37" s="133"/>
    </row>
    <row r="38" spans="1:15" s="53" customFormat="1" ht="40.5" customHeight="1" x14ac:dyDescent="0.25">
      <c r="A38" s="9"/>
      <c r="B38" s="52" t="s">
        <v>32</v>
      </c>
      <c r="C38" s="23"/>
      <c r="D38" s="15">
        <v>0</v>
      </c>
      <c r="E38" s="67">
        <v>0</v>
      </c>
      <c r="F38" s="20"/>
      <c r="G38" s="58">
        <f>E38-F38</f>
        <v>0</v>
      </c>
      <c r="H38" s="86">
        <v>0</v>
      </c>
      <c r="I38" s="40"/>
      <c r="J38" s="148">
        <v>0</v>
      </c>
      <c r="K38" s="80"/>
      <c r="L38" s="58">
        <f>J38-K38</f>
        <v>0</v>
      </c>
      <c r="M38" s="132" t="e">
        <f t="shared" si="1"/>
        <v>#DIV/0!</v>
      </c>
      <c r="N38" s="23"/>
      <c r="O38" s="133"/>
    </row>
    <row r="39" spans="1:15" s="53" customFormat="1" ht="14.4" thickBot="1" x14ac:dyDescent="0.3">
      <c r="A39" s="9"/>
      <c r="B39" s="89" t="s">
        <v>33</v>
      </c>
      <c r="C39" s="90"/>
      <c r="D39" s="91">
        <v>0</v>
      </c>
      <c r="E39" s="92">
        <v>0</v>
      </c>
      <c r="F39" s="21"/>
      <c r="G39" s="73">
        <f>E39-F39</f>
        <v>0</v>
      </c>
      <c r="H39" s="93">
        <v>0</v>
      </c>
      <c r="I39" s="94"/>
      <c r="J39" s="149">
        <v>0</v>
      </c>
      <c r="K39" s="95"/>
      <c r="L39" s="73">
        <f>J39-K39</f>
        <v>0</v>
      </c>
      <c r="M39" s="132" t="e">
        <f t="shared" si="1"/>
        <v>#DIV/0!</v>
      </c>
      <c r="N39" s="90"/>
      <c r="O39" s="133"/>
    </row>
    <row r="40" spans="1:15" s="53" customFormat="1" ht="33" customHeight="1" thickBot="1" x14ac:dyDescent="0.3">
      <c r="A40" s="4"/>
      <c r="B40" s="98">
        <v>3</v>
      </c>
      <c r="C40" s="88" t="s">
        <v>37</v>
      </c>
      <c r="D40" s="13">
        <f t="shared" ref="D40:J40" si="11">SUM(D41:D42)</f>
        <v>0</v>
      </c>
      <c r="E40" s="83">
        <f t="shared" si="11"/>
        <v>0</v>
      </c>
      <c r="F40" s="27">
        <f t="shared" si="11"/>
        <v>0</v>
      </c>
      <c r="G40" s="39">
        <f t="shared" si="11"/>
        <v>0</v>
      </c>
      <c r="H40" s="96">
        <f t="shared" si="11"/>
        <v>0</v>
      </c>
      <c r="I40" s="97">
        <f t="shared" si="11"/>
        <v>0</v>
      </c>
      <c r="J40" s="84">
        <f t="shared" si="11"/>
        <v>0</v>
      </c>
      <c r="K40" s="39"/>
      <c r="L40" s="39">
        <f>SUM(L41:L42)</f>
        <v>0</v>
      </c>
      <c r="M40" s="61" t="e">
        <f t="shared" ref="M40:M71" si="12">H40/F40</f>
        <v>#DIV/0!</v>
      </c>
      <c r="N40" s="88" t="s">
        <v>37</v>
      </c>
      <c r="O40" s="133"/>
    </row>
    <row r="41" spans="1:15" s="53" customFormat="1" ht="43.5" customHeight="1" x14ac:dyDescent="0.25">
      <c r="A41" s="9"/>
      <c r="B41" s="99" t="s">
        <v>13</v>
      </c>
      <c r="C41" s="55"/>
      <c r="D41" s="14">
        <v>0</v>
      </c>
      <c r="E41" s="68">
        <v>0</v>
      </c>
      <c r="F41" s="33">
        <v>0</v>
      </c>
      <c r="G41" s="76">
        <f>E41-F41</f>
        <v>0</v>
      </c>
      <c r="H41" s="74">
        <v>0</v>
      </c>
      <c r="I41" s="75"/>
      <c r="J41" s="150">
        <v>0</v>
      </c>
      <c r="K41" s="81"/>
      <c r="L41" s="76">
        <f>J41-K41</f>
        <v>0</v>
      </c>
      <c r="M41" s="131" t="e">
        <f t="shared" si="12"/>
        <v>#DIV/0!</v>
      </c>
      <c r="N41" s="55"/>
      <c r="O41" s="133"/>
    </row>
    <row r="42" spans="1:15" s="53" customFormat="1" ht="51" customHeight="1" thickBot="1" x14ac:dyDescent="0.3">
      <c r="A42" s="9"/>
      <c r="B42" s="89" t="s">
        <v>14</v>
      </c>
      <c r="C42" s="103"/>
      <c r="D42" s="91">
        <v>0</v>
      </c>
      <c r="E42" s="92">
        <v>0</v>
      </c>
      <c r="F42" s="49">
        <v>0</v>
      </c>
      <c r="G42" s="104">
        <f>E42-F42</f>
        <v>0</v>
      </c>
      <c r="H42" s="105">
        <v>0</v>
      </c>
      <c r="I42" s="106"/>
      <c r="J42" s="151">
        <v>0</v>
      </c>
      <c r="K42" s="107"/>
      <c r="L42" s="104">
        <f>J42-K42</f>
        <v>0</v>
      </c>
      <c r="M42" s="132" t="e">
        <f t="shared" si="12"/>
        <v>#DIV/0!</v>
      </c>
      <c r="N42" s="103"/>
      <c r="O42" s="133"/>
    </row>
    <row r="43" spans="1:15" s="53" customFormat="1" ht="27.9" customHeight="1" thickBot="1" x14ac:dyDescent="0.3">
      <c r="A43" s="10"/>
      <c r="B43" s="115">
        <v>4</v>
      </c>
      <c r="C43" s="88" t="s">
        <v>38</v>
      </c>
      <c r="D43" s="13">
        <f t="shared" ref="D43:J43" si="13">SUM(D44:D45)</f>
        <v>0</v>
      </c>
      <c r="E43" s="83">
        <f t="shared" si="13"/>
        <v>0</v>
      </c>
      <c r="F43" s="116">
        <f t="shared" si="13"/>
        <v>0</v>
      </c>
      <c r="G43" s="39">
        <f t="shared" si="13"/>
        <v>0</v>
      </c>
      <c r="H43" s="96">
        <f t="shared" si="13"/>
        <v>0</v>
      </c>
      <c r="I43" s="97">
        <f t="shared" si="13"/>
        <v>0</v>
      </c>
      <c r="J43" s="117">
        <f t="shared" si="13"/>
        <v>0</v>
      </c>
      <c r="K43" s="39"/>
      <c r="L43" s="39">
        <f>SUM(L44:L45)</f>
        <v>0</v>
      </c>
      <c r="M43" s="61" t="e">
        <f t="shared" si="12"/>
        <v>#DIV/0!</v>
      </c>
      <c r="N43" s="88" t="s">
        <v>38</v>
      </c>
      <c r="O43" s="133"/>
    </row>
    <row r="44" spans="1:15" s="53" customFormat="1" ht="52.5" customHeight="1" x14ac:dyDescent="0.25">
      <c r="A44" s="11"/>
      <c r="B44" s="108" t="s">
        <v>5</v>
      </c>
      <c r="C44" s="109"/>
      <c r="D44" s="110">
        <v>0</v>
      </c>
      <c r="E44" s="111">
        <v>0</v>
      </c>
      <c r="F44" s="112"/>
      <c r="G44" s="59">
        <f>E44-F44</f>
        <v>0</v>
      </c>
      <c r="H44" s="113">
        <v>0</v>
      </c>
      <c r="I44" s="114"/>
      <c r="J44" s="152">
        <v>0</v>
      </c>
      <c r="K44" s="82"/>
      <c r="L44" s="59">
        <f>J44-K44</f>
        <v>0</v>
      </c>
      <c r="M44" s="131" t="e">
        <f t="shared" si="12"/>
        <v>#DIV/0!</v>
      </c>
      <c r="N44" s="109"/>
      <c r="O44" s="133"/>
    </row>
    <row r="45" spans="1:15" s="53" customFormat="1" ht="77.400000000000006" customHeight="1" thickBot="1" x14ac:dyDescent="0.3">
      <c r="A45" s="11"/>
      <c r="B45" s="102" t="s">
        <v>6</v>
      </c>
      <c r="C45" s="118"/>
      <c r="D45" s="48">
        <v>0</v>
      </c>
      <c r="E45" s="69">
        <v>0</v>
      </c>
      <c r="F45" s="34"/>
      <c r="G45" s="72">
        <f>E45-F45</f>
        <v>0</v>
      </c>
      <c r="H45" s="119"/>
      <c r="I45" s="120"/>
      <c r="J45" s="153"/>
      <c r="K45" s="121"/>
      <c r="L45" s="72">
        <f>J45-K45</f>
        <v>0</v>
      </c>
      <c r="M45" s="132" t="e">
        <f t="shared" si="12"/>
        <v>#DIV/0!</v>
      </c>
      <c r="N45" s="118"/>
      <c r="O45" s="133"/>
    </row>
    <row r="46" spans="1:15" s="53" customFormat="1" ht="27.9" customHeight="1" thickBot="1" x14ac:dyDescent="0.3">
      <c r="A46" s="10"/>
      <c r="B46" s="115">
        <v>5</v>
      </c>
      <c r="C46" s="88" t="s">
        <v>39</v>
      </c>
      <c r="D46" s="13">
        <f t="shared" ref="D46:J46" si="14">SUM(D47:D48)</f>
        <v>0</v>
      </c>
      <c r="E46" s="83">
        <f t="shared" si="14"/>
        <v>0</v>
      </c>
      <c r="F46" s="116">
        <f t="shared" si="14"/>
        <v>0</v>
      </c>
      <c r="G46" s="39">
        <f t="shared" si="14"/>
        <v>0</v>
      </c>
      <c r="H46" s="96">
        <f t="shared" si="14"/>
        <v>0</v>
      </c>
      <c r="I46" s="97">
        <f t="shared" si="14"/>
        <v>0</v>
      </c>
      <c r="J46" s="117">
        <f t="shared" si="14"/>
        <v>0</v>
      </c>
      <c r="K46" s="39"/>
      <c r="L46" s="39">
        <f>SUM(L47:L48)</f>
        <v>0</v>
      </c>
      <c r="M46" s="61" t="e">
        <f t="shared" si="12"/>
        <v>#DIV/0!</v>
      </c>
      <c r="N46" s="88" t="s">
        <v>39</v>
      </c>
      <c r="O46" s="133"/>
    </row>
    <row r="47" spans="1:15" s="53" customFormat="1" ht="52.5" customHeight="1" x14ac:dyDescent="0.25">
      <c r="A47" s="11"/>
      <c r="B47" s="108" t="s">
        <v>10</v>
      </c>
      <c r="C47" s="109"/>
      <c r="D47" s="110">
        <v>0</v>
      </c>
      <c r="E47" s="111">
        <v>0</v>
      </c>
      <c r="F47" s="112"/>
      <c r="G47" s="59">
        <f>E47-F47</f>
        <v>0</v>
      </c>
      <c r="H47" s="113">
        <v>0</v>
      </c>
      <c r="I47" s="114"/>
      <c r="J47" s="152">
        <v>0</v>
      </c>
      <c r="K47" s="82"/>
      <c r="L47" s="59">
        <f>J47-K47</f>
        <v>0</v>
      </c>
      <c r="M47" s="131" t="e">
        <f t="shared" si="12"/>
        <v>#DIV/0!</v>
      </c>
      <c r="N47" s="109"/>
      <c r="O47" s="133"/>
    </row>
    <row r="48" spans="1:15" s="53" customFormat="1" ht="77.400000000000006" customHeight="1" thickBot="1" x14ac:dyDescent="0.3">
      <c r="A48" s="11"/>
      <c r="B48" s="102" t="s">
        <v>11</v>
      </c>
      <c r="C48" s="118"/>
      <c r="D48" s="48">
        <v>0</v>
      </c>
      <c r="E48" s="69">
        <v>0</v>
      </c>
      <c r="F48" s="34"/>
      <c r="G48" s="72">
        <f>E48-F48</f>
        <v>0</v>
      </c>
      <c r="H48" s="119"/>
      <c r="I48" s="120"/>
      <c r="J48" s="153"/>
      <c r="K48" s="121"/>
      <c r="L48" s="72">
        <f>J48-K48</f>
        <v>0</v>
      </c>
      <c r="M48" s="132" t="e">
        <f t="shared" si="12"/>
        <v>#DIV/0!</v>
      </c>
      <c r="N48" s="118"/>
      <c r="O48" s="133"/>
    </row>
    <row r="49" spans="1:15" s="53" customFormat="1" ht="63.75" customHeight="1" thickBot="1" x14ac:dyDescent="0.3">
      <c r="A49" s="122" t="s">
        <v>41</v>
      </c>
      <c r="B49" s="123"/>
      <c r="C49" s="124" t="s">
        <v>47</v>
      </c>
      <c r="D49" s="125">
        <f t="shared" ref="D49:L49" si="15">D50+D55+D60+D63+D66</f>
        <v>5333.76</v>
      </c>
      <c r="E49" s="125">
        <f t="shared" si="15"/>
        <v>5333.76</v>
      </c>
      <c r="F49" s="125">
        <f t="shared" si="15"/>
        <v>0</v>
      </c>
      <c r="G49" s="125">
        <f t="shared" si="15"/>
        <v>5333.76</v>
      </c>
      <c r="H49" s="126">
        <f t="shared" si="15"/>
        <v>6098</v>
      </c>
      <c r="I49" s="129">
        <f t="shared" si="15"/>
        <v>0</v>
      </c>
      <c r="J49" s="129">
        <f t="shared" si="15"/>
        <v>6098</v>
      </c>
      <c r="K49" s="129">
        <f t="shared" si="15"/>
        <v>0</v>
      </c>
      <c r="L49" s="128">
        <f t="shared" si="15"/>
        <v>6098</v>
      </c>
      <c r="M49" s="127" t="e">
        <f t="shared" si="12"/>
        <v>#DIV/0!</v>
      </c>
      <c r="N49" s="124" t="s">
        <v>47</v>
      </c>
      <c r="O49" s="133"/>
    </row>
    <row r="50" spans="1:15" s="53" customFormat="1" ht="34.5" customHeight="1" thickBot="1" x14ac:dyDescent="0.3">
      <c r="A50" s="2"/>
      <c r="B50" s="100">
        <v>1</v>
      </c>
      <c r="C50" s="101" t="s">
        <v>24</v>
      </c>
      <c r="D50" s="12">
        <f t="shared" ref="D50:L50" si="16">SUM(D51:D54)</f>
        <v>0</v>
      </c>
      <c r="E50" s="63">
        <f t="shared" si="16"/>
        <v>0</v>
      </c>
      <c r="F50" s="12">
        <f t="shared" si="16"/>
        <v>0</v>
      </c>
      <c r="G50" s="13">
        <f t="shared" si="16"/>
        <v>0</v>
      </c>
      <c r="H50" s="16">
        <f t="shared" si="16"/>
        <v>1738</v>
      </c>
      <c r="I50" s="13">
        <f t="shared" si="16"/>
        <v>0</v>
      </c>
      <c r="J50" s="83">
        <f t="shared" si="16"/>
        <v>1738</v>
      </c>
      <c r="K50" s="13">
        <f t="shared" si="16"/>
        <v>0</v>
      </c>
      <c r="L50" s="13">
        <f t="shared" si="16"/>
        <v>1738</v>
      </c>
      <c r="M50" s="61" t="e">
        <f t="shared" si="12"/>
        <v>#DIV/0!</v>
      </c>
      <c r="N50" s="101" t="s">
        <v>24</v>
      </c>
      <c r="O50" s="133"/>
    </row>
    <row r="51" spans="1:15" s="53" customFormat="1" ht="98.25" customHeight="1" x14ac:dyDescent="0.25">
      <c r="A51" s="7"/>
      <c r="B51" s="19" t="s">
        <v>1</v>
      </c>
      <c r="C51" s="22" t="s">
        <v>34</v>
      </c>
      <c r="D51" s="30">
        <v>0</v>
      </c>
      <c r="E51" s="64">
        <v>0</v>
      </c>
      <c r="F51" s="31"/>
      <c r="G51" s="42">
        <f>E51-F51</f>
        <v>0</v>
      </c>
      <c r="H51" s="46">
        <v>1355</v>
      </c>
      <c r="I51" s="44"/>
      <c r="J51" s="146">
        <v>1355</v>
      </c>
      <c r="K51" s="79"/>
      <c r="L51" s="42">
        <f>J51-K51</f>
        <v>1355</v>
      </c>
      <c r="M51" s="131" t="e">
        <f t="shared" si="12"/>
        <v>#DIV/0!</v>
      </c>
      <c r="N51" s="22" t="s">
        <v>34</v>
      </c>
      <c r="O51" s="133"/>
    </row>
    <row r="52" spans="1:15" s="53" customFormat="1" ht="111.75" customHeight="1" x14ac:dyDescent="0.25">
      <c r="A52" s="7"/>
      <c r="B52" s="18" t="s">
        <v>2</v>
      </c>
      <c r="C52" s="22" t="s">
        <v>26</v>
      </c>
      <c r="D52" s="32">
        <v>0</v>
      </c>
      <c r="E52" s="65">
        <v>0</v>
      </c>
      <c r="F52" s="32"/>
      <c r="G52" s="42">
        <f>E52-F52</f>
        <v>0</v>
      </c>
      <c r="H52" s="36">
        <v>48</v>
      </c>
      <c r="I52" s="43"/>
      <c r="J52" s="147">
        <v>48</v>
      </c>
      <c r="K52" s="79"/>
      <c r="L52" s="42">
        <f>J52-K52</f>
        <v>48</v>
      </c>
      <c r="M52" s="132" t="e">
        <f t="shared" si="12"/>
        <v>#DIV/0!</v>
      </c>
      <c r="N52" s="22" t="s">
        <v>26</v>
      </c>
      <c r="O52" s="133"/>
    </row>
    <row r="53" spans="1:15" s="53" customFormat="1" ht="99" customHeight="1" x14ac:dyDescent="0.25">
      <c r="A53" s="7"/>
      <c r="B53" s="18" t="s">
        <v>3</v>
      </c>
      <c r="C53" s="23" t="s">
        <v>27</v>
      </c>
      <c r="D53" s="32">
        <v>0</v>
      </c>
      <c r="E53" s="65">
        <v>0</v>
      </c>
      <c r="F53" s="32"/>
      <c r="G53" s="42">
        <f>E53-F53</f>
        <v>0</v>
      </c>
      <c r="H53" s="36">
        <v>335</v>
      </c>
      <c r="I53" s="35"/>
      <c r="J53" s="147">
        <v>335</v>
      </c>
      <c r="K53" s="79"/>
      <c r="L53" s="42">
        <f>J53-K53</f>
        <v>335</v>
      </c>
      <c r="M53" s="132" t="e">
        <f t="shared" si="12"/>
        <v>#DIV/0!</v>
      </c>
      <c r="N53" s="23" t="s">
        <v>27</v>
      </c>
      <c r="O53" s="133"/>
    </row>
    <row r="54" spans="1:15" s="53" customFormat="1" ht="42" customHeight="1" thickBot="1" x14ac:dyDescent="0.3">
      <c r="A54" s="8"/>
      <c r="B54" s="18" t="s">
        <v>4</v>
      </c>
      <c r="C54" s="23"/>
      <c r="D54" s="32">
        <v>0</v>
      </c>
      <c r="E54" s="65">
        <v>0</v>
      </c>
      <c r="F54" s="32"/>
      <c r="G54" s="42">
        <f>E54-F54</f>
        <v>0</v>
      </c>
      <c r="H54" s="36"/>
      <c r="I54" s="35"/>
      <c r="J54" s="147"/>
      <c r="K54" s="79"/>
      <c r="L54" s="42">
        <f>J54-K54</f>
        <v>0</v>
      </c>
      <c r="M54" s="132" t="e">
        <f t="shared" si="12"/>
        <v>#DIV/0!</v>
      </c>
      <c r="N54" s="23"/>
      <c r="O54" s="133"/>
    </row>
    <row r="55" spans="1:15" s="53" customFormat="1" ht="19.5" customHeight="1" thickBot="1" x14ac:dyDescent="0.3">
      <c r="A55" s="3"/>
      <c r="B55" s="87">
        <v>2</v>
      </c>
      <c r="C55" s="88" t="s">
        <v>29</v>
      </c>
      <c r="D55" s="17">
        <f t="shared" ref="D55:J55" si="17">SUM(D56:D59)</f>
        <v>0</v>
      </c>
      <c r="E55" s="66">
        <f t="shared" si="17"/>
        <v>0</v>
      </c>
      <c r="F55" s="54">
        <f t="shared" si="17"/>
        <v>0</v>
      </c>
      <c r="G55" s="39">
        <f t="shared" si="17"/>
        <v>0</v>
      </c>
      <c r="H55" s="37">
        <f t="shared" si="17"/>
        <v>1040</v>
      </c>
      <c r="I55" s="38">
        <f t="shared" si="17"/>
        <v>0</v>
      </c>
      <c r="J55" s="84">
        <f t="shared" si="17"/>
        <v>1040</v>
      </c>
      <c r="K55" s="39"/>
      <c r="L55" s="39">
        <f>SUM(L56:L59)</f>
        <v>1040</v>
      </c>
      <c r="M55" s="61" t="e">
        <f t="shared" si="12"/>
        <v>#DIV/0!</v>
      </c>
      <c r="N55" s="88" t="s">
        <v>29</v>
      </c>
      <c r="O55" s="133"/>
    </row>
    <row r="56" spans="1:15" s="53" customFormat="1" ht="36" customHeight="1" x14ac:dyDescent="0.25">
      <c r="A56" s="9"/>
      <c r="B56" s="52" t="s">
        <v>30</v>
      </c>
      <c r="C56" s="23" t="s">
        <v>35</v>
      </c>
      <c r="D56" s="15">
        <v>0</v>
      </c>
      <c r="E56" s="67">
        <v>0</v>
      </c>
      <c r="F56" s="20"/>
      <c r="G56" s="58">
        <f>E56-F56</f>
        <v>0</v>
      </c>
      <c r="H56" s="41">
        <v>1000</v>
      </c>
      <c r="I56" s="45"/>
      <c r="J56" s="148">
        <v>1000</v>
      </c>
      <c r="K56" s="80"/>
      <c r="L56" s="58">
        <f>J56-K56</f>
        <v>1000</v>
      </c>
      <c r="M56" s="131" t="e">
        <f t="shared" si="12"/>
        <v>#DIV/0!</v>
      </c>
      <c r="N56" s="23" t="s">
        <v>35</v>
      </c>
      <c r="O56" s="133"/>
    </row>
    <row r="57" spans="1:15" s="53" customFormat="1" ht="27.6" customHeight="1" x14ac:dyDescent="0.25">
      <c r="A57" s="9"/>
      <c r="B57" s="52" t="s">
        <v>31</v>
      </c>
      <c r="C57" s="23" t="s">
        <v>36</v>
      </c>
      <c r="D57" s="15">
        <v>0</v>
      </c>
      <c r="E57" s="67">
        <v>0</v>
      </c>
      <c r="F57" s="20"/>
      <c r="G57" s="58">
        <f>E57-F57</f>
        <v>0</v>
      </c>
      <c r="H57" s="85">
        <v>40</v>
      </c>
      <c r="I57" s="40"/>
      <c r="J57" s="148">
        <v>40</v>
      </c>
      <c r="K57" s="80"/>
      <c r="L57" s="58">
        <f>J57-K57</f>
        <v>40</v>
      </c>
      <c r="M57" s="132" t="e">
        <f t="shared" si="12"/>
        <v>#DIV/0!</v>
      </c>
      <c r="N57" s="23" t="s">
        <v>36</v>
      </c>
      <c r="O57" s="133"/>
    </row>
    <row r="58" spans="1:15" s="53" customFormat="1" ht="40.5" customHeight="1" x14ac:dyDescent="0.25">
      <c r="A58" s="9"/>
      <c r="B58" s="52" t="s">
        <v>32</v>
      </c>
      <c r="C58" s="23"/>
      <c r="D58" s="15">
        <v>0</v>
      </c>
      <c r="E58" s="67">
        <v>0</v>
      </c>
      <c r="F58" s="20"/>
      <c r="G58" s="58">
        <f>E58-F58</f>
        <v>0</v>
      </c>
      <c r="H58" s="86">
        <v>0</v>
      </c>
      <c r="I58" s="40"/>
      <c r="J58" s="148">
        <v>0</v>
      </c>
      <c r="K58" s="80"/>
      <c r="L58" s="58">
        <f>J58-K58</f>
        <v>0</v>
      </c>
      <c r="M58" s="132" t="e">
        <f t="shared" si="12"/>
        <v>#DIV/0!</v>
      </c>
      <c r="N58" s="23"/>
      <c r="O58" s="133"/>
    </row>
    <row r="59" spans="1:15" s="53" customFormat="1" ht="14.4" thickBot="1" x14ac:dyDescent="0.3">
      <c r="A59" s="9"/>
      <c r="B59" s="89" t="s">
        <v>33</v>
      </c>
      <c r="C59" s="90"/>
      <c r="D59" s="91">
        <v>0</v>
      </c>
      <c r="E59" s="92">
        <v>0</v>
      </c>
      <c r="F59" s="21"/>
      <c r="G59" s="73">
        <f>E59-F59</f>
        <v>0</v>
      </c>
      <c r="H59" s="93">
        <v>0</v>
      </c>
      <c r="I59" s="94"/>
      <c r="J59" s="149">
        <v>0</v>
      </c>
      <c r="K59" s="95"/>
      <c r="L59" s="73">
        <f>J59-K59</f>
        <v>0</v>
      </c>
      <c r="M59" s="132" t="e">
        <f t="shared" si="12"/>
        <v>#DIV/0!</v>
      </c>
      <c r="N59" s="90"/>
      <c r="O59" s="133"/>
    </row>
    <row r="60" spans="1:15" s="53" customFormat="1" ht="33" customHeight="1" thickBot="1" x14ac:dyDescent="0.3">
      <c r="A60" s="4"/>
      <c r="B60" s="98">
        <v>3</v>
      </c>
      <c r="C60" s="88" t="s">
        <v>37</v>
      </c>
      <c r="D60" s="13">
        <f t="shared" ref="D60:J60" si="18">SUM(D61:D62)</f>
        <v>5333.76</v>
      </c>
      <c r="E60" s="83">
        <f t="shared" si="18"/>
        <v>5333.76</v>
      </c>
      <c r="F60" s="27">
        <f t="shared" si="18"/>
        <v>0</v>
      </c>
      <c r="G60" s="39">
        <f t="shared" si="18"/>
        <v>5333.76</v>
      </c>
      <c r="H60" s="96">
        <f t="shared" si="18"/>
        <v>3320</v>
      </c>
      <c r="I60" s="97">
        <f t="shared" si="18"/>
        <v>0</v>
      </c>
      <c r="J60" s="84">
        <f t="shared" si="18"/>
        <v>3320</v>
      </c>
      <c r="K60" s="39"/>
      <c r="L60" s="39">
        <f>SUM(L61:L62)</f>
        <v>3320</v>
      </c>
      <c r="M60" s="61" t="e">
        <f t="shared" si="12"/>
        <v>#DIV/0!</v>
      </c>
      <c r="N60" s="88" t="s">
        <v>37</v>
      </c>
      <c r="O60" s="133"/>
    </row>
    <row r="61" spans="1:15" s="53" customFormat="1" ht="43.5" customHeight="1" x14ac:dyDescent="0.25">
      <c r="A61" s="9"/>
      <c r="B61" s="99" t="s">
        <v>13</v>
      </c>
      <c r="C61" s="55" t="s">
        <v>42</v>
      </c>
      <c r="D61" s="14">
        <v>5333.76</v>
      </c>
      <c r="E61" s="68">
        <v>5333.76</v>
      </c>
      <c r="F61" s="33">
        <v>0</v>
      </c>
      <c r="G61" s="76">
        <f>E61-F61</f>
        <v>5333.76</v>
      </c>
      <c r="H61" s="74">
        <v>1320</v>
      </c>
      <c r="I61" s="75"/>
      <c r="J61" s="150">
        <v>1320</v>
      </c>
      <c r="K61" s="81"/>
      <c r="L61" s="76">
        <f>J61-K61</f>
        <v>1320</v>
      </c>
      <c r="M61" s="131" t="e">
        <f t="shared" si="12"/>
        <v>#DIV/0!</v>
      </c>
      <c r="N61" s="55" t="s">
        <v>42</v>
      </c>
      <c r="O61" s="133"/>
    </row>
    <row r="62" spans="1:15" s="53" customFormat="1" ht="51" customHeight="1" thickBot="1" x14ac:dyDescent="0.3">
      <c r="A62" s="9"/>
      <c r="B62" s="89" t="s">
        <v>14</v>
      </c>
      <c r="C62" s="103" t="s">
        <v>43</v>
      </c>
      <c r="D62" s="91">
        <v>0</v>
      </c>
      <c r="E62" s="92">
        <v>0</v>
      </c>
      <c r="F62" s="49">
        <v>0</v>
      </c>
      <c r="G62" s="104">
        <f>E62-F62</f>
        <v>0</v>
      </c>
      <c r="H62" s="105">
        <v>2000</v>
      </c>
      <c r="I62" s="106"/>
      <c r="J62" s="151">
        <v>2000</v>
      </c>
      <c r="K62" s="107"/>
      <c r="L62" s="104">
        <f>J62-K62</f>
        <v>2000</v>
      </c>
      <c r="M62" s="132" t="e">
        <f t="shared" si="12"/>
        <v>#DIV/0!</v>
      </c>
      <c r="N62" s="103" t="s">
        <v>43</v>
      </c>
      <c r="O62" s="133"/>
    </row>
    <row r="63" spans="1:15" s="53" customFormat="1" ht="27.9" customHeight="1" thickBot="1" x14ac:dyDescent="0.3">
      <c r="A63" s="10"/>
      <c r="B63" s="115">
        <v>4</v>
      </c>
      <c r="C63" s="88" t="s">
        <v>38</v>
      </c>
      <c r="D63" s="13">
        <f t="shared" ref="D63:J63" si="19">SUM(D64:D65)</f>
        <v>0</v>
      </c>
      <c r="E63" s="83">
        <f t="shared" si="19"/>
        <v>0</v>
      </c>
      <c r="F63" s="116">
        <f t="shared" si="19"/>
        <v>0</v>
      </c>
      <c r="G63" s="39">
        <f t="shared" si="19"/>
        <v>0</v>
      </c>
      <c r="H63" s="96">
        <f t="shared" si="19"/>
        <v>0</v>
      </c>
      <c r="I63" s="97">
        <f t="shared" si="19"/>
        <v>0</v>
      </c>
      <c r="J63" s="117">
        <f t="shared" si="19"/>
        <v>0</v>
      </c>
      <c r="K63" s="39"/>
      <c r="L63" s="39">
        <f>SUM(L64:L65)</f>
        <v>0</v>
      </c>
      <c r="M63" s="61" t="e">
        <f t="shared" si="12"/>
        <v>#DIV/0!</v>
      </c>
      <c r="N63" s="88" t="s">
        <v>38</v>
      </c>
      <c r="O63" s="133"/>
    </row>
    <row r="64" spans="1:15" s="53" customFormat="1" ht="52.5" customHeight="1" x14ac:dyDescent="0.25">
      <c r="A64" s="11"/>
      <c r="B64" s="108" t="s">
        <v>5</v>
      </c>
      <c r="C64" s="109"/>
      <c r="D64" s="110">
        <v>0</v>
      </c>
      <c r="E64" s="111">
        <v>0</v>
      </c>
      <c r="F64" s="112"/>
      <c r="G64" s="59">
        <f>E64-F64</f>
        <v>0</v>
      </c>
      <c r="H64" s="113">
        <v>0</v>
      </c>
      <c r="I64" s="114"/>
      <c r="J64" s="152">
        <v>0</v>
      </c>
      <c r="K64" s="82"/>
      <c r="L64" s="59">
        <f>J64-K64</f>
        <v>0</v>
      </c>
      <c r="M64" s="131" t="e">
        <f t="shared" si="12"/>
        <v>#DIV/0!</v>
      </c>
      <c r="N64" s="109"/>
      <c r="O64" s="133"/>
    </row>
    <row r="65" spans="1:15" s="53" customFormat="1" ht="77.400000000000006" customHeight="1" thickBot="1" x14ac:dyDescent="0.3">
      <c r="A65" s="11"/>
      <c r="B65" s="102" t="s">
        <v>6</v>
      </c>
      <c r="C65" s="118"/>
      <c r="D65" s="48">
        <v>0</v>
      </c>
      <c r="E65" s="69">
        <v>0</v>
      </c>
      <c r="F65" s="34"/>
      <c r="G65" s="72">
        <f>E65-F65</f>
        <v>0</v>
      </c>
      <c r="H65" s="119"/>
      <c r="I65" s="120"/>
      <c r="J65" s="153"/>
      <c r="K65" s="121"/>
      <c r="L65" s="72">
        <f>J65-K65</f>
        <v>0</v>
      </c>
      <c r="M65" s="132" t="e">
        <f t="shared" si="12"/>
        <v>#DIV/0!</v>
      </c>
      <c r="N65" s="118"/>
      <c r="O65" s="133"/>
    </row>
    <row r="66" spans="1:15" s="53" customFormat="1" ht="27.9" customHeight="1" thickBot="1" x14ac:dyDescent="0.3">
      <c r="A66" s="10"/>
      <c r="B66" s="115">
        <v>5</v>
      </c>
      <c r="C66" s="88" t="s">
        <v>39</v>
      </c>
      <c r="D66" s="13">
        <f t="shared" ref="D66:J66" si="20">SUM(D67:D68)</f>
        <v>0</v>
      </c>
      <c r="E66" s="83">
        <f t="shared" si="20"/>
        <v>0</v>
      </c>
      <c r="F66" s="116">
        <f t="shared" si="20"/>
        <v>0</v>
      </c>
      <c r="G66" s="39">
        <f t="shared" si="20"/>
        <v>0</v>
      </c>
      <c r="H66" s="96">
        <f t="shared" si="20"/>
        <v>0</v>
      </c>
      <c r="I66" s="97">
        <f t="shared" si="20"/>
        <v>0</v>
      </c>
      <c r="J66" s="117">
        <f t="shared" si="20"/>
        <v>0</v>
      </c>
      <c r="K66" s="39"/>
      <c r="L66" s="39">
        <f>SUM(L67:L68)</f>
        <v>0</v>
      </c>
      <c r="M66" s="61" t="e">
        <f t="shared" si="12"/>
        <v>#DIV/0!</v>
      </c>
      <c r="N66" s="88" t="s">
        <v>39</v>
      </c>
      <c r="O66" s="133"/>
    </row>
    <row r="67" spans="1:15" s="53" customFormat="1" ht="52.5" customHeight="1" x14ac:dyDescent="0.25">
      <c r="A67" s="11"/>
      <c r="B67" s="108" t="s">
        <v>10</v>
      </c>
      <c r="C67" s="109"/>
      <c r="D67" s="110">
        <v>0</v>
      </c>
      <c r="E67" s="111">
        <v>0</v>
      </c>
      <c r="F67" s="112"/>
      <c r="G67" s="59">
        <f>E67-F67</f>
        <v>0</v>
      </c>
      <c r="H67" s="113">
        <v>0</v>
      </c>
      <c r="I67" s="114"/>
      <c r="J67" s="152">
        <v>0</v>
      </c>
      <c r="K67" s="82"/>
      <c r="L67" s="59">
        <f>J67-K67</f>
        <v>0</v>
      </c>
      <c r="M67" s="131" t="e">
        <f t="shared" si="12"/>
        <v>#DIV/0!</v>
      </c>
      <c r="N67" s="109"/>
      <c r="O67" s="133"/>
    </row>
    <row r="68" spans="1:15" s="53" customFormat="1" ht="77.400000000000006" customHeight="1" thickBot="1" x14ac:dyDescent="0.3">
      <c r="A68" s="11"/>
      <c r="B68" s="102" t="s">
        <v>11</v>
      </c>
      <c r="C68" s="118"/>
      <c r="D68" s="48">
        <v>0</v>
      </c>
      <c r="E68" s="69">
        <v>0</v>
      </c>
      <c r="F68" s="34"/>
      <c r="G68" s="72">
        <f>E68-F68</f>
        <v>0</v>
      </c>
      <c r="H68" s="119"/>
      <c r="I68" s="120"/>
      <c r="J68" s="153"/>
      <c r="K68" s="121"/>
      <c r="L68" s="72">
        <f>J68-K68</f>
        <v>0</v>
      </c>
      <c r="M68" s="132" t="e">
        <f t="shared" si="12"/>
        <v>#DIV/0!</v>
      </c>
      <c r="N68" s="118"/>
      <c r="O68" s="133"/>
    </row>
    <row r="69" spans="1:15" s="53" customFormat="1" ht="77.25" customHeight="1" thickBot="1" x14ac:dyDescent="0.3">
      <c r="A69" s="122" t="s">
        <v>44</v>
      </c>
      <c r="B69" s="123"/>
      <c r="C69" s="130" t="s">
        <v>48</v>
      </c>
      <c r="D69" s="125">
        <f t="shared" ref="D69:L69" si="21">D70+D75+D80+D83+D86</f>
        <v>0</v>
      </c>
      <c r="E69" s="125">
        <f t="shared" si="21"/>
        <v>0</v>
      </c>
      <c r="F69" s="125">
        <f t="shared" si="21"/>
        <v>0</v>
      </c>
      <c r="G69" s="125">
        <f t="shared" si="21"/>
        <v>0</v>
      </c>
      <c r="H69" s="126">
        <f t="shared" si="21"/>
        <v>6098</v>
      </c>
      <c r="I69" s="129">
        <f t="shared" si="21"/>
        <v>0</v>
      </c>
      <c r="J69" s="129">
        <f t="shared" si="21"/>
        <v>6098</v>
      </c>
      <c r="K69" s="129">
        <f t="shared" si="21"/>
        <v>0</v>
      </c>
      <c r="L69" s="128">
        <f t="shared" si="21"/>
        <v>6098</v>
      </c>
      <c r="M69" s="127" t="e">
        <f t="shared" si="12"/>
        <v>#DIV/0!</v>
      </c>
      <c r="N69" s="130" t="s">
        <v>48</v>
      </c>
      <c r="O69" s="133"/>
    </row>
    <row r="70" spans="1:15" s="53" customFormat="1" ht="34.5" customHeight="1" thickBot="1" x14ac:dyDescent="0.3">
      <c r="A70" s="2"/>
      <c r="B70" s="100">
        <v>1</v>
      </c>
      <c r="C70" s="101" t="s">
        <v>24</v>
      </c>
      <c r="D70" s="12">
        <f t="shared" ref="D70:L70" si="22">SUM(D71:D74)</f>
        <v>0</v>
      </c>
      <c r="E70" s="63">
        <f t="shared" si="22"/>
        <v>0</v>
      </c>
      <c r="F70" s="12">
        <f t="shared" si="22"/>
        <v>0</v>
      </c>
      <c r="G70" s="13">
        <f t="shared" si="22"/>
        <v>0</v>
      </c>
      <c r="H70" s="16">
        <f t="shared" si="22"/>
        <v>1738</v>
      </c>
      <c r="I70" s="13">
        <f t="shared" si="22"/>
        <v>0</v>
      </c>
      <c r="J70" s="83">
        <f t="shared" si="22"/>
        <v>1738</v>
      </c>
      <c r="K70" s="13">
        <f t="shared" si="22"/>
        <v>0</v>
      </c>
      <c r="L70" s="13">
        <f t="shared" si="22"/>
        <v>1738</v>
      </c>
      <c r="M70" s="61" t="e">
        <f t="shared" si="12"/>
        <v>#DIV/0!</v>
      </c>
      <c r="N70" s="101" t="s">
        <v>24</v>
      </c>
      <c r="O70" s="133"/>
    </row>
    <row r="71" spans="1:15" s="53" customFormat="1" ht="98.25" customHeight="1" x14ac:dyDescent="0.25">
      <c r="A71" s="7"/>
      <c r="B71" s="19" t="s">
        <v>1</v>
      </c>
      <c r="C71" s="22" t="s">
        <v>34</v>
      </c>
      <c r="D71" s="30">
        <v>0</v>
      </c>
      <c r="E71" s="64">
        <v>0</v>
      </c>
      <c r="F71" s="31"/>
      <c r="G71" s="42">
        <f>E71-F71</f>
        <v>0</v>
      </c>
      <c r="H71" s="46">
        <v>1355</v>
      </c>
      <c r="I71" s="44"/>
      <c r="J71" s="146">
        <v>1355</v>
      </c>
      <c r="K71" s="79"/>
      <c r="L71" s="42">
        <f>J71-K71</f>
        <v>1355</v>
      </c>
      <c r="M71" s="131" t="e">
        <f t="shared" si="12"/>
        <v>#DIV/0!</v>
      </c>
      <c r="N71" s="22" t="s">
        <v>34</v>
      </c>
      <c r="O71" s="133"/>
    </row>
    <row r="72" spans="1:15" s="53" customFormat="1" ht="111.75" customHeight="1" x14ac:dyDescent="0.25">
      <c r="A72" s="7"/>
      <c r="B72" s="18" t="s">
        <v>2</v>
      </c>
      <c r="C72" s="22" t="s">
        <v>26</v>
      </c>
      <c r="D72" s="32">
        <v>0</v>
      </c>
      <c r="E72" s="65">
        <v>0</v>
      </c>
      <c r="F72" s="32"/>
      <c r="G72" s="42">
        <f>E72-F72</f>
        <v>0</v>
      </c>
      <c r="H72" s="36">
        <v>48</v>
      </c>
      <c r="I72" s="43"/>
      <c r="J72" s="147">
        <v>48</v>
      </c>
      <c r="K72" s="79"/>
      <c r="L72" s="42">
        <f>J72-K72</f>
        <v>48</v>
      </c>
      <c r="M72" s="132" t="e">
        <f t="shared" ref="M72:M108" si="23">H72/F72</f>
        <v>#DIV/0!</v>
      </c>
      <c r="N72" s="22" t="s">
        <v>26</v>
      </c>
      <c r="O72" s="133"/>
    </row>
    <row r="73" spans="1:15" s="53" customFormat="1" ht="99" customHeight="1" x14ac:dyDescent="0.25">
      <c r="A73" s="7"/>
      <c r="B73" s="18" t="s">
        <v>3</v>
      </c>
      <c r="C73" s="23" t="s">
        <v>27</v>
      </c>
      <c r="D73" s="32">
        <v>0</v>
      </c>
      <c r="E73" s="65">
        <v>0</v>
      </c>
      <c r="F73" s="32"/>
      <c r="G73" s="42">
        <f>E73-F73</f>
        <v>0</v>
      </c>
      <c r="H73" s="36">
        <v>335</v>
      </c>
      <c r="I73" s="35"/>
      <c r="J73" s="147">
        <v>335</v>
      </c>
      <c r="K73" s="79"/>
      <c r="L73" s="42">
        <f>J73-K73</f>
        <v>335</v>
      </c>
      <c r="M73" s="132" t="e">
        <f t="shared" si="23"/>
        <v>#DIV/0!</v>
      </c>
      <c r="N73" s="23" t="s">
        <v>27</v>
      </c>
      <c r="O73" s="133"/>
    </row>
    <row r="74" spans="1:15" s="53" customFormat="1" ht="42" customHeight="1" thickBot="1" x14ac:dyDescent="0.3">
      <c r="A74" s="8"/>
      <c r="B74" s="18" t="s">
        <v>4</v>
      </c>
      <c r="C74" s="23"/>
      <c r="D74" s="32">
        <v>0</v>
      </c>
      <c r="E74" s="65">
        <v>0</v>
      </c>
      <c r="F74" s="32"/>
      <c r="G74" s="42">
        <f>E74-F74</f>
        <v>0</v>
      </c>
      <c r="H74" s="36"/>
      <c r="I74" s="35"/>
      <c r="J74" s="147"/>
      <c r="K74" s="79"/>
      <c r="L74" s="42">
        <f>J74-K74</f>
        <v>0</v>
      </c>
      <c r="M74" s="132" t="e">
        <f t="shared" si="23"/>
        <v>#DIV/0!</v>
      </c>
      <c r="N74" s="23"/>
      <c r="O74" s="133"/>
    </row>
    <row r="75" spans="1:15" s="53" customFormat="1" ht="19.5" customHeight="1" thickBot="1" x14ac:dyDescent="0.3">
      <c r="A75" s="3"/>
      <c r="B75" s="87">
        <v>2</v>
      </c>
      <c r="C75" s="88" t="s">
        <v>29</v>
      </c>
      <c r="D75" s="17">
        <f t="shared" ref="D75:J75" si="24">SUM(D76:D79)</f>
        <v>0</v>
      </c>
      <c r="E75" s="66">
        <f t="shared" si="24"/>
        <v>0</v>
      </c>
      <c r="F75" s="54">
        <f t="shared" si="24"/>
        <v>0</v>
      </c>
      <c r="G75" s="39">
        <f t="shared" si="24"/>
        <v>0</v>
      </c>
      <c r="H75" s="37">
        <f t="shared" si="24"/>
        <v>1040</v>
      </c>
      <c r="I75" s="38">
        <f t="shared" si="24"/>
        <v>0</v>
      </c>
      <c r="J75" s="84">
        <f t="shared" si="24"/>
        <v>1040</v>
      </c>
      <c r="K75" s="39"/>
      <c r="L75" s="39">
        <f>SUM(L76:L79)</f>
        <v>1040</v>
      </c>
      <c r="M75" s="61" t="e">
        <f t="shared" si="23"/>
        <v>#DIV/0!</v>
      </c>
      <c r="N75" s="88" t="s">
        <v>29</v>
      </c>
      <c r="O75" s="133"/>
    </row>
    <row r="76" spans="1:15" s="53" customFormat="1" ht="36" customHeight="1" x14ac:dyDescent="0.25">
      <c r="A76" s="9"/>
      <c r="B76" s="52" t="s">
        <v>30</v>
      </c>
      <c r="C76" s="23" t="s">
        <v>35</v>
      </c>
      <c r="D76" s="15">
        <v>0</v>
      </c>
      <c r="E76" s="67">
        <v>0</v>
      </c>
      <c r="F76" s="20"/>
      <c r="G76" s="58">
        <f>E76-F76</f>
        <v>0</v>
      </c>
      <c r="H76" s="41">
        <v>1000</v>
      </c>
      <c r="I76" s="45"/>
      <c r="J76" s="148">
        <v>1000</v>
      </c>
      <c r="K76" s="80"/>
      <c r="L76" s="58">
        <f>J76-K76</f>
        <v>1000</v>
      </c>
      <c r="M76" s="131" t="e">
        <f t="shared" si="23"/>
        <v>#DIV/0!</v>
      </c>
      <c r="N76" s="23" t="s">
        <v>35</v>
      </c>
      <c r="O76" s="133"/>
    </row>
    <row r="77" spans="1:15" s="53" customFormat="1" ht="27.6" customHeight="1" x14ac:dyDescent="0.25">
      <c r="A77" s="9"/>
      <c r="B77" s="52" t="s">
        <v>31</v>
      </c>
      <c r="C77" s="23" t="s">
        <v>36</v>
      </c>
      <c r="D77" s="15">
        <v>0</v>
      </c>
      <c r="E77" s="67">
        <v>0</v>
      </c>
      <c r="F77" s="20"/>
      <c r="G77" s="58">
        <f>E77-F77</f>
        <v>0</v>
      </c>
      <c r="H77" s="85">
        <v>40</v>
      </c>
      <c r="I77" s="40"/>
      <c r="J77" s="148">
        <v>40</v>
      </c>
      <c r="K77" s="80"/>
      <c r="L77" s="58">
        <f>J77-K77</f>
        <v>40</v>
      </c>
      <c r="M77" s="132" t="e">
        <f t="shared" si="23"/>
        <v>#DIV/0!</v>
      </c>
      <c r="N77" s="23" t="s">
        <v>36</v>
      </c>
      <c r="O77" s="133"/>
    </row>
    <row r="78" spans="1:15" s="53" customFormat="1" ht="40.5" customHeight="1" x14ac:dyDescent="0.25">
      <c r="A78" s="9"/>
      <c r="B78" s="52" t="s">
        <v>32</v>
      </c>
      <c r="C78" s="23"/>
      <c r="D78" s="15">
        <v>0</v>
      </c>
      <c r="E78" s="67">
        <v>0</v>
      </c>
      <c r="F78" s="20"/>
      <c r="G78" s="58">
        <f>E78-F78</f>
        <v>0</v>
      </c>
      <c r="H78" s="86">
        <v>0</v>
      </c>
      <c r="I78" s="40"/>
      <c r="J78" s="148">
        <v>0</v>
      </c>
      <c r="K78" s="80"/>
      <c r="L78" s="58">
        <f>J78-K78</f>
        <v>0</v>
      </c>
      <c r="M78" s="132" t="e">
        <f t="shared" si="23"/>
        <v>#DIV/0!</v>
      </c>
      <c r="N78" s="23"/>
      <c r="O78" s="133"/>
    </row>
    <row r="79" spans="1:15" s="53" customFormat="1" ht="14.4" thickBot="1" x14ac:dyDescent="0.3">
      <c r="A79" s="9"/>
      <c r="B79" s="89" t="s">
        <v>33</v>
      </c>
      <c r="C79" s="90"/>
      <c r="D79" s="91">
        <v>0</v>
      </c>
      <c r="E79" s="92">
        <v>0</v>
      </c>
      <c r="F79" s="21"/>
      <c r="G79" s="73">
        <f>E79-F79</f>
        <v>0</v>
      </c>
      <c r="H79" s="93">
        <v>0</v>
      </c>
      <c r="I79" s="94"/>
      <c r="J79" s="149">
        <v>0</v>
      </c>
      <c r="K79" s="95"/>
      <c r="L79" s="73">
        <f>J79-K79</f>
        <v>0</v>
      </c>
      <c r="M79" s="132" t="e">
        <f t="shared" si="23"/>
        <v>#DIV/0!</v>
      </c>
      <c r="N79" s="90"/>
      <c r="O79" s="133"/>
    </row>
    <row r="80" spans="1:15" s="53" customFormat="1" ht="33" customHeight="1" thickBot="1" x14ac:dyDescent="0.3">
      <c r="A80" s="4"/>
      <c r="B80" s="98">
        <v>3</v>
      </c>
      <c r="C80" s="88" t="s">
        <v>37</v>
      </c>
      <c r="D80" s="13">
        <f t="shared" ref="D80:J80" si="25">SUM(D81:D82)</f>
        <v>0</v>
      </c>
      <c r="E80" s="83">
        <f t="shared" si="25"/>
        <v>0</v>
      </c>
      <c r="F80" s="27">
        <f t="shared" si="25"/>
        <v>0</v>
      </c>
      <c r="G80" s="39">
        <f t="shared" si="25"/>
        <v>0</v>
      </c>
      <c r="H80" s="96">
        <f t="shared" si="25"/>
        <v>3320</v>
      </c>
      <c r="I80" s="97">
        <f t="shared" si="25"/>
        <v>0</v>
      </c>
      <c r="J80" s="84">
        <f t="shared" si="25"/>
        <v>3320</v>
      </c>
      <c r="K80" s="39"/>
      <c r="L80" s="39">
        <f>SUM(L81:L82)</f>
        <v>3320</v>
      </c>
      <c r="M80" s="61" t="e">
        <f t="shared" si="23"/>
        <v>#DIV/0!</v>
      </c>
      <c r="N80" s="88" t="s">
        <v>37</v>
      </c>
      <c r="O80" s="133"/>
    </row>
    <row r="81" spans="1:15" s="53" customFormat="1" ht="43.5" customHeight="1" x14ac:dyDescent="0.25">
      <c r="A81" s="9"/>
      <c r="B81" s="99" t="s">
        <v>13</v>
      </c>
      <c r="C81" s="55" t="s">
        <v>42</v>
      </c>
      <c r="D81" s="14">
        <v>0</v>
      </c>
      <c r="E81" s="68">
        <v>0</v>
      </c>
      <c r="F81" s="33">
        <v>0</v>
      </c>
      <c r="G81" s="76">
        <f>E81-F81</f>
        <v>0</v>
      </c>
      <c r="H81" s="74">
        <v>1320</v>
      </c>
      <c r="I81" s="75"/>
      <c r="J81" s="150">
        <v>1320</v>
      </c>
      <c r="K81" s="81"/>
      <c r="L81" s="76">
        <f>J81-K81</f>
        <v>1320</v>
      </c>
      <c r="M81" s="131" t="e">
        <f t="shared" si="23"/>
        <v>#DIV/0!</v>
      </c>
      <c r="N81" s="55" t="s">
        <v>42</v>
      </c>
      <c r="O81" s="133"/>
    </row>
    <row r="82" spans="1:15" s="53" customFormat="1" ht="51" customHeight="1" thickBot="1" x14ac:dyDescent="0.3">
      <c r="A82" s="9"/>
      <c r="B82" s="89" t="s">
        <v>14</v>
      </c>
      <c r="C82" s="103" t="s">
        <v>43</v>
      </c>
      <c r="D82" s="91">
        <v>0</v>
      </c>
      <c r="E82" s="92">
        <v>0</v>
      </c>
      <c r="F82" s="49">
        <v>0</v>
      </c>
      <c r="G82" s="104">
        <f>E82-F82</f>
        <v>0</v>
      </c>
      <c r="H82" s="105">
        <v>2000</v>
      </c>
      <c r="I82" s="106"/>
      <c r="J82" s="151">
        <v>2000</v>
      </c>
      <c r="K82" s="107"/>
      <c r="L82" s="104">
        <f>J82-K82</f>
        <v>2000</v>
      </c>
      <c r="M82" s="132" t="e">
        <f t="shared" si="23"/>
        <v>#DIV/0!</v>
      </c>
      <c r="N82" s="103" t="s">
        <v>43</v>
      </c>
      <c r="O82" s="133"/>
    </row>
    <row r="83" spans="1:15" s="53" customFormat="1" ht="27.9" customHeight="1" thickBot="1" x14ac:dyDescent="0.3">
      <c r="A83" s="10"/>
      <c r="B83" s="115">
        <v>4</v>
      </c>
      <c r="C83" s="88" t="s">
        <v>38</v>
      </c>
      <c r="D83" s="13">
        <f t="shared" ref="D83:J83" si="26">SUM(D84:D85)</f>
        <v>0</v>
      </c>
      <c r="E83" s="83">
        <f t="shared" si="26"/>
        <v>0</v>
      </c>
      <c r="F83" s="116">
        <f t="shared" si="26"/>
        <v>0</v>
      </c>
      <c r="G83" s="39">
        <f t="shared" si="26"/>
        <v>0</v>
      </c>
      <c r="H83" s="96">
        <f t="shared" si="26"/>
        <v>0</v>
      </c>
      <c r="I83" s="97">
        <f t="shared" si="26"/>
        <v>0</v>
      </c>
      <c r="J83" s="117">
        <f t="shared" si="26"/>
        <v>0</v>
      </c>
      <c r="K83" s="39"/>
      <c r="L83" s="39">
        <f>SUM(L84:L85)</f>
        <v>0</v>
      </c>
      <c r="M83" s="61" t="e">
        <f t="shared" si="23"/>
        <v>#DIV/0!</v>
      </c>
      <c r="N83" s="88" t="s">
        <v>38</v>
      </c>
      <c r="O83" s="133"/>
    </row>
    <row r="84" spans="1:15" s="53" customFormat="1" ht="52.5" customHeight="1" x14ac:dyDescent="0.25">
      <c r="A84" s="11"/>
      <c r="B84" s="108" t="s">
        <v>5</v>
      </c>
      <c r="C84" s="109"/>
      <c r="D84" s="110">
        <v>0</v>
      </c>
      <c r="E84" s="111">
        <v>0</v>
      </c>
      <c r="F84" s="112"/>
      <c r="G84" s="59">
        <f>E84-F84</f>
        <v>0</v>
      </c>
      <c r="H84" s="113">
        <v>0</v>
      </c>
      <c r="I84" s="114"/>
      <c r="J84" s="152">
        <v>0</v>
      </c>
      <c r="K84" s="82"/>
      <c r="L84" s="59">
        <f>J84-K84</f>
        <v>0</v>
      </c>
      <c r="M84" s="131" t="e">
        <f t="shared" si="23"/>
        <v>#DIV/0!</v>
      </c>
      <c r="N84" s="109"/>
      <c r="O84" s="133"/>
    </row>
    <row r="85" spans="1:15" s="53" customFormat="1" ht="77.400000000000006" customHeight="1" thickBot="1" x14ac:dyDescent="0.3">
      <c r="A85" s="11"/>
      <c r="B85" s="102" t="s">
        <v>6</v>
      </c>
      <c r="C85" s="118"/>
      <c r="D85" s="48">
        <v>0</v>
      </c>
      <c r="E85" s="69">
        <v>0</v>
      </c>
      <c r="F85" s="34"/>
      <c r="G85" s="72">
        <f>E85-F85</f>
        <v>0</v>
      </c>
      <c r="H85" s="119"/>
      <c r="I85" s="120"/>
      <c r="J85" s="153"/>
      <c r="K85" s="121"/>
      <c r="L85" s="72">
        <f>J85-K85</f>
        <v>0</v>
      </c>
      <c r="M85" s="132" t="e">
        <f t="shared" si="23"/>
        <v>#DIV/0!</v>
      </c>
      <c r="N85" s="118"/>
      <c r="O85" s="133"/>
    </row>
    <row r="86" spans="1:15" s="53" customFormat="1" ht="27.9" customHeight="1" thickBot="1" x14ac:dyDescent="0.3">
      <c r="A86" s="10"/>
      <c r="B86" s="115">
        <v>5</v>
      </c>
      <c r="C86" s="88" t="s">
        <v>39</v>
      </c>
      <c r="D86" s="13">
        <f t="shared" ref="D86:J86" si="27">SUM(D87:D88)</f>
        <v>0</v>
      </c>
      <c r="E86" s="83">
        <f t="shared" si="27"/>
        <v>0</v>
      </c>
      <c r="F86" s="116">
        <f t="shared" si="27"/>
        <v>0</v>
      </c>
      <c r="G86" s="39">
        <f t="shared" si="27"/>
        <v>0</v>
      </c>
      <c r="H86" s="96">
        <f t="shared" si="27"/>
        <v>0</v>
      </c>
      <c r="I86" s="97">
        <f t="shared" si="27"/>
        <v>0</v>
      </c>
      <c r="J86" s="117">
        <f t="shared" si="27"/>
        <v>0</v>
      </c>
      <c r="K86" s="39"/>
      <c r="L86" s="39">
        <f>SUM(L87:L88)</f>
        <v>0</v>
      </c>
      <c r="M86" s="61" t="e">
        <f t="shared" si="23"/>
        <v>#DIV/0!</v>
      </c>
      <c r="N86" s="88" t="s">
        <v>39</v>
      </c>
      <c r="O86" s="133"/>
    </row>
    <row r="87" spans="1:15" s="53" customFormat="1" ht="52.5" customHeight="1" x14ac:dyDescent="0.25">
      <c r="A87" s="11"/>
      <c r="B87" s="108" t="s">
        <v>10</v>
      </c>
      <c r="C87" s="109"/>
      <c r="D87" s="110">
        <v>0</v>
      </c>
      <c r="E87" s="111">
        <v>0</v>
      </c>
      <c r="F87" s="112"/>
      <c r="G87" s="59">
        <f>E87-F87</f>
        <v>0</v>
      </c>
      <c r="H87" s="113">
        <v>0</v>
      </c>
      <c r="I87" s="114"/>
      <c r="J87" s="152">
        <v>0</v>
      </c>
      <c r="K87" s="82"/>
      <c r="L87" s="59">
        <f>J87-K87</f>
        <v>0</v>
      </c>
      <c r="M87" s="131" t="e">
        <f t="shared" si="23"/>
        <v>#DIV/0!</v>
      </c>
      <c r="N87" s="109"/>
      <c r="O87" s="133"/>
    </row>
    <row r="88" spans="1:15" s="53" customFormat="1" ht="77.400000000000006" customHeight="1" thickBot="1" x14ac:dyDescent="0.3">
      <c r="A88" s="11"/>
      <c r="B88" s="102" t="s">
        <v>11</v>
      </c>
      <c r="C88" s="118"/>
      <c r="D88" s="48">
        <v>0</v>
      </c>
      <c r="E88" s="69">
        <v>0</v>
      </c>
      <c r="F88" s="34"/>
      <c r="G88" s="72">
        <f>E88-F88</f>
        <v>0</v>
      </c>
      <c r="H88" s="119"/>
      <c r="I88" s="120"/>
      <c r="J88" s="153"/>
      <c r="K88" s="121"/>
      <c r="L88" s="72">
        <f>J88-K88</f>
        <v>0</v>
      </c>
      <c r="M88" s="132" t="e">
        <f t="shared" si="23"/>
        <v>#DIV/0!</v>
      </c>
      <c r="N88" s="118"/>
      <c r="O88" s="133"/>
    </row>
    <row r="89" spans="1:15" s="53" customFormat="1" ht="77.25" customHeight="1" thickBot="1" x14ac:dyDescent="0.3">
      <c r="A89" s="122" t="s">
        <v>49</v>
      </c>
      <c r="B89" s="123"/>
      <c r="C89" s="130" t="s">
        <v>50</v>
      </c>
      <c r="D89" s="125">
        <f t="shared" ref="D89:L89" si="28">D90+D95+D100+D103+D106</f>
        <v>6000</v>
      </c>
      <c r="E89" s="125">
        <f t="shared" si="28"/>
        <v>6000</v>
      </c>
      <c r="F89" s="125">
        <f t="shared" si="28"/>
        <v>0</v>
      </c>
      <c r="G89" s="125">
        <f t="shared" si="28"/>
        <v>6000</v>
      </c>
      <c r="H89" s="126">
        <f t="shared" si="28"/>
        <v>6098</v>
      </c>
      <c r="I89" s="129">
        <f t="shared" si="28"/>
        <v>0</v>
      </c>
      <c r="J89" s="129">
        <f t="shared" si="28"/>
        <v>6098</v>
      </c>
      <c r="K89" s="129">
        <f t="shared" si="28"/>
        <v>0</v>
      </c>
      <c r="L89" s="128">
        <f t="shared" si="28"/>
        <v>6098</v>
      </c>
      <c r="M89" s="127" t="e">
        <f t="shared" si="23"/>
        <v>#DIV/0!</v>
      </c>
      <c r="N89" s="130" t="s">
        <v>50</v>
      </c>
      <c r="O89" s="133"/>
    </row>
    <row r="90" spans="1:15" s="53" customFormat="1" ht="34.5" customHeight="1" thickBot="1" x14ac:dyDescent="0.3">
      <c r="A90" s="2"/>
      <c r="B90" s="100">
        <v>1</v>
      </c>
      <c r="C90" s="101" t="s">
        <v>24</v>
      </c>
      <c r="D90" s="12">
        <f t="shared" ref="D90:L90" si="29">SUM(D91:D94)</f>
        <v>0</v>
      </c>
      <c r="E90" s="63">
        <f t="shared" si="29"/>
        <v>0</v>
      </c>
      <c r="F90" s="12">
        <f t="shared" si="29"/>
        <v>0</v>
      </c>
      <c r="G90" s="13">
        <f t="shared" si="29"/>
        <v>0</v>
      </c>
      <c r="H90" s="16">
        <f t="shared" si="29"/>
        <v>1738</v>
      </c>
      <c r="I90" s="13">
        <f t="shared" si="29"/>
        <v>0</v>
      </c>
      <c r="J90" s="83">
        <f t="shared" si="29"/>
        <v>1738</v>
      </c>
      <c r="K90" s="13">
        <f t="shared" si="29"/>
        <v>0</v>
      </c>
      <c r="L90" s="13">
        <f t="shared" si="29"/>
        <v>1738</v>
      </c>
      <c r="M90" s="61" t="e">
        <f t="shared" si="23"/>
        <v>#DIV/0!</v>
      </c>
      <c r="N90" s="101" t="s">
        <v>24</v>
      </c>
      <c r="O90" s="133"/>
    </row>
    <row r="91" spans="1:15" s="53" customFormat="1" ht="98.25" customHeight="1" x14ac:dyDescent="0.25">
      <c r="A91" s="7"/>
      <c r="B91" s="19" t="s">
        <v>1</v>
      </c>
      <c r="C91" s="22" t="s">
        <v>34</v>
      </c>
      <c r="D91" s="30">
        <v>0</v>
      </c>
      <c r="E91" s="64">
        <v>0</v>
      </c>
      <c r="F91" s="31"/>
      <c r="G91" s="42">
        <f>E91-F91</f>
        <v>0</v>
      </c>
      <c r="H91" s="46">
        <v>1355</v>
      </c>
      <c r="I91" s="44"/>
      <c r="J91" s="146">
        <v>1355</v>
      </c>
      <c r="K91" s="79"/>
      <c r="L91" s="42">
        <f>J91-K91</f>
        <v>1355</v>
      </c>
      <c r="M91" s="131" t="e">
        <f t="shared" si="23"/>
        <v>#DIV/0!</v>
      </c>
      <c r="N91" s="22" t="s">
        <v>34</v>
      </c>
      <c r="O91" s="133"/>
    </row>
    <row r="92" spans="1:15" s="53" customFormat="1" ht="111.75" customHeight="1" x14ac:dyDescent="0.25">
      <c r="A92" s="7"/>
      <c r="B92" s="18" t="s">
        <v>2</v>
      </c>
      <c r="C92" s="22" t="s">
        <v>26</v>
      </c>
      <c r="D92" s="32">
        <v>0</v>
      </c>
      <c r="E92" s="65">
        <v>0</v>
      </c>
      <c r="F92" s="32"/>
      <c r="G92" s="42">
        <f>E92-F92</f>
        <v>0</v>
      </c>
      <c r="H92" s="36">
        <v>48</v>
      </c>
      <c r="I92" s="43"/>
      <c r="J92" s="147">
        <v>48</v>
      </c>
      <c r="K92" s="79"/>
      <c r="L92" s="42">
        <f>J92-K92</f>
        <v>48</v>
      </c>
      <c r="M92" s="132" t="e">
        <f t="shared" si="23"/>
        <v>#DIV/0!</v>
      </c>
      <c r="N92" s="22" t="s">
        <v>26</v>
      </c>
      <c r="O92" s="133"/>
    </row>
    <row r="93" spans="1:15" s="53" customFormat="1" ht="99" customHeight="1" x14ac:dyDescent="0.25">
      <c r="A93" s="7"/>
      <c r="B93" s="18" t="s">
        <v>3</v>
      </c>
      <c r="C93" s="23" t="s">
        <v>27</v>
      </c>
      <c r="D93" s="32">
        <v>0</v>
      </c>
      <c r="E93" s="65">
        <v>0</v>
      </c>
      <c r="F93" s="32"/>
      <c r="G93" s="42">
        <f>E93-F93</f>
        <v>0</v>
      </c>
      <c r="H93" s="36">
        <v>335</v>
      </c>
      <c r="I93" s="35"/>
      <c r="J93" s="147">
        <v>335</v>
      </c>
      <c r="K93" s="79"/>
      <c r="L93" s="42">
        <f>J93-K93</f>
        <v>335</v>
      </c>
      <c r="M93" s="132" t="e">
        <f t="shared" si="23"/>
        <v>#DIV/0!</v>
      </c>
      <c r="N93" s="23" t="s">
        <v>27</v>
      </c>
      <c r="O93" s="133"/>
    </row>
    <row r="94" spans="1:15" s="53" customFormat="1" ht="42" customHeight="1" thickBot="1" x14ac:dyDescent="0.3">
      <c r="A94" s="8"/>
      <c r="B94" s="18" t="s">
        <v>4</v>
      </c>
      <c r="C94" s="23"/>
      <c r="D94" s="32">
        <v>0</v>
      </c>
      <c r="E94" s="65">
        <v>0</v>
      </c>
      <c r="F94" s="32"/>
      <c r="G94" s="42">
        <f>E94-F94</f>
        <v>0</v>
      </c>
      <c r="H94" s="36"/>
      <c r="I94" s="35"/>
      <c r="J94" s="147"/>
      <c r="K94" s="79"/>
      <c r="L94" s="42">
        <f>J94-K94</f>
        <v>0</v>
      </c>
      <c r="M94" s="132" t="e">
        <f t="shared" si="23"/>
        <v>#DIV/0!</v>
      </c>
      <c r="N94" s="23"/>
      <c r="O94" s="133"/>
    </row>
    <row r="95" spans="1:15" s="53" customFormat="1" ht="19.5" customHeight="1" thickBot="1" x14ac:dyDescent="0.3">
      <c r="A95" s="3"/>
      <c r="B95" s="87">
        <v>2</v>
      </c>
      <c r="C95" s="88" t="s">
        <v>29</v>
      </c>
      <c r="D95" s="17">
        <f t="shared" ref="D95:J95" si="30">SUM(D96:D99)</f>
        <v>0</v>
      </c>
      <c r="E95" s="66">
        <f t="shared" si="30"/>
        <v>0</v>
      </c>
      <c r="F95" s="54">
        <f t="shared" si="30"/>
        <v>0</v>
      </c>
      <c r="G95" s="39">
        <f t="shared" si="30"/>
        <v>0</v>
      </c>
      <c r="H95" s="37">
        <f t="shared" si="30"/>
        <v>1040</v>
      </c>
      <c r="I95" s="38">
        <f t="shared" si="30"/>
        <v>0</v>
      </c>
      <c r="J95" s="84">
        <f t="shared" si="30"/>
        <v>1040</v>
      </c>
      <c r="K95" s="39"/>
      <c r="L95" s="39">
        <f>SUM(L96:L99)</f>
        <v>1040</v>
      </c>
      <c r="M95" s="61" t="e">
        <f t="shared" si="23"/>
        <v>#DIV/0!</v>
      </c>
      <c r="N95" s="88" t="s">
        <v>29</v>
      </c>
      <c r="O95" s="133"/>
    </row>
    <row r="96" spans="1:15" s="53" customFormat="1" ht="36" customHeight="1" x14ac:dyDescent="0.25">
      <c r="A96" s="9"/>
      <c r="B96" s="52" t="s">
        <v>30</v>
      </c>
      <c r="C96" s="23" t="s">
        <v>35</v>
      </c>
      <c r="D96" s="15">
        <v>0</v>
      </c>
      <c r="E96" s="67">
        <v>0</v>
      </c>
      <c r="F96" s="20"/>
      <c r="G96" s="58">
        <f>E96-F96</f>
        <v>0</v>
      </c>
      <c r="H96" s="41">
        <v>1000</v>
      </c>
      <c r="I96" s="45"/>
      <c r="J96" s="148">
        <v>1000</v>
      </c>
      <c r="K96" s="80"/>
      <c r="L96" s="58">
        <f>J96-K96</f>
        <v>1000</v>
      </c>
      <c r="M96" s="131" t="e">
        <f t="shared" si="23"/>
        <v>#DIV/0!</v>
      </c>
      <c r="N96" s="23" t="s">
        <v>35</v>
      </c>
      <c r="O96" s="133"/>
    </row>
    <row r="97" spans="1:15" s="53" customFormat="1" ht="27.6" customHeight="1" x14ac:dyDescent="0.25">
      <c r="A97" s="9"/>
      <c r="B97" s="52" t="s">
        <v>31</v>
      </c>
      <c r="C97" s="23" t="s">
        <v>36</v>
      </c>
      <c r="D97" s="15">
        <v>0</v>
      </c>
      <c r="E97" s="67">
        <v>0</v>
      </c>
      <c r="F97" s="20"/>
      <c r="G97" s="58">
        <f>E97-F97</f>
        <v>0</v>
      </c>
      <c r="H97" s="85">
        <v>40</v>
      </c>
      <c r="I97" s="40"/>
      <c r="J97" s="148">
        <v>40</v>
      </c>
      <c r="K97" s="80"/>
      <c r="L97" s="58">
        <f>J97-K97</f>
        <v>40</v>
      </c>
      <c r="M97" s="132" t="e">
        <f t="shared" si="23"/>
        <v>#DIV/0!</v>
      </c>
      <c r="N97" s="23" t="s">
        <v>36</v>
      </c>
      <c r="O97" s="133"/>
    </row>
    <row r="98" spans="1:15" s="53" customFormat="1" ht="40.5" customHeight="1" x14ac:dyDescent="0.25">
      <c r="A98" s="9"/>
      <c r="B98" s="52" t="s">
        <v>32</v>
      </c>
      <c r="C98" s="23"/>
      <c r="D98" s="15">
        <v>0</v>
      </c>
      <c r="E98" s="67">
        <v>0</v>
      </c>
      <c r="F98" s="20"/>
      <c r="G98" s="58">
        <f>E98-F98</f>
        <v>0</v>
      </c>
      <c r="H98" s="86">
        <v>0</v>
      </c>
      <c r="I98" s="40"/>
      <c r="J98" s="148">
        <v>0</v>
      </c>
      <c r="K98" s="80"/>
      <c r="L98" s="58">
        <f>J98-K98</f>
        <v>0</v>
      </c>
      <c r="M98" s="132" t="e">
        <f t="shared" si="23"/>
        <v>#DIV/0!</v>
      </c>
      <c r="N98" s="23"/>
      <c r="O98" s="133"/>
    </row>
    <row r="99" spans="1:15" s="53" customFormat="1" ht="14.4" thickBot="1" x14ac:dyDescent="0.3">
      <c r="A99" s="9"/>
      <c r="B99" s="89" t="s">
        <v>33</v>
      </c>
      <c r="C99" s="90"/>
      <c r="D99" s="91">
        <v>0</v>
      </c>
      <c r="E99" s="92">
        <v>0</v>
      </c>
      <c r="F99" s="21"/>
      <c r="G99" s="73">
        <f>E99-F99</f>
        <v>0</v>
      </c>
      <c r="H99" s="93">
        <v>0</v>
      </c>
      <c r="I99" s="94"/>
      <c r="J99" s="149">
        <v>0</v>
      </c>
      <c r="K99" s="95"/>
      <c r="L99" s="73">
        <f>J99-K99</f>
        <v>0</v>
      </c>
      <c r="M99" s="132" t="e">
        <f t="shared" si="23"/>
        <v>#DIV/0!</v>
      </c>
      <c r="N99" s="90"/>
      <c r="O99" s="133"/>
    </row>
    <row r="100" spans="1:15" s="53" customFormat="1" ht="33" customHeight="1" thickBot="1" x14ac:dyDescent="0.3">
      <c r="A100" s="4"/>
      <c r="B100" s="98">
        <v>3</v>
      </c>
      <c r="C100" s="88" t="s">
        <v>37</v>
      </c>
      <c r="D100" s="13">
        <f t="shared" ref="D100:J100" si="31">SUM(D101:D102)</f>
        <v>0</v>
      </c>
      <c r="E100" s="83">
        <f t="shared" si="31"/>
        <v>0</v>
      </c>
      <c r="F100" s="27">
        <f t="shared" si="31"/>
        <v>0</v>
      </c>
      <c r="G100" s="39">
        <f t="shared" si="31"/>
        <v>0</v>
      </c>
      <c r="H100" s="96">
        <f t="shared" si="31"/>
        <v>3320</v>
      </c>
      <c r="I100" s="97">
        <f t="shared" si="31"/>
        <v>0</v>
      </c>
      <c r="J100" s="84">
        <f t="shared" si="31"/>
        <v>3320</v>
      </c>
      <c r="K100" s="39"/>
      <c r="L100" s="39">
        <f>SUM(L101:L102)</f>
        <v>3320</v>
      </c>
      <c r="M100" s="61" t="e">
        <f t="shared" si="23"/>
        <v>#DIV/0!</v>
      </c>
      <c r="N100" s="88" t="s">
        <v>37</v>
      </c>
      <c r="O100" s="133"/>
    </row>
    <row r="101" spans="1:15" s="53" customFormat="1" ht="43.5" customHeight="1" x14ac:dyDescent="0.25">
      <c r="A101" s="9"/>
      <c r="B101" s="99" t="s">
        <v>13</v>
      </c>
      <c r="C101" s="55" t="s">
        <v>42</v>
      </c>
      <c r="D101" s="14">
        <v>0</v>
      </c>
      <c r="E101" s="68">
        <v>0</v>
      </c>
      <c r="F101" s="33">
        <v>0</v>
      </c>
      <c r="G101" s="76">
        <f>E101-F101</f>
        <v>0</v>
      </c>
      <c r="H101" s="74">
        <v>1320</v>
      </c>
      <c r="I101" s="75"/>
      <c r="J101" s="150">
        <v>1320</v>
      </c>
      <c r="K101" s="81"/>
      <c r="L101" s="76">
        <f>J101-K101</f>
        <v>1320</v>
      </c>
      <c r="M101" s="131" t="e">
        <f t="shared" si="23"/>
        <v>#DIV/0!</v>
      </c>
      <c r="N101" s="55" t="s">
        <v>42</v>
      </c>
      <c r="O101" s="133"/>
    </row>
    <row r="102" spans="1:15" s="53" customFormat="1" ht="51" customHeight="1" thickBot="1" x14ac:dyDescent="0.3">
      <c r="A102" s="9"/>
      <c r="B102" s="89" t="s">
        <v>14</v>
      </c>
      <c r="C102" s="103" t="s">
        <v>43</v>
      </c>
      <c r="D102" s="91">
        <v>0</v>
      </c>
      <c r="E102" s="92">
        <v>0</v>
      </c>
      <c r="F102" s="49">
        <v>0</v>
      </c>
      <c r="G102" s="104">
        <f>E102-F102</f>
        <v>0</v>
      </c>
      <c r="H102" s="105">
        <v>2000</v>
      </c>
      <c r="I102" s="106"/>
      <c r="J102" s="151">
        <v>2000</v>
      </c>
      <c r="K102" s="107"/>
      <c r="L102" s="104">
        <f>J102-K102</f>
        <v>2000</v>
      </c>
      <c r="M102" s="132" t="e">
        <f t="shared" si="23"/>
        <v>#DIV/0!</v>
      </c>
      <c r="N102" s="103" t="s">
        <v>43</v>
      </c>
      <c r="O102" s="133"/>
    </row>
    <row r="103" spans="1:15" s="53" customFormat="1" ht="27.9" customHeight="1" thickBot="1" x14ac:dyDescent="0.3">
      <c r="A103" s="10"/>
      <c r="B103" s="115">
        <v>4</v>
      </c>
      <c r="C103" s="88" t="s">
        <v>38</v>
      </c>
      <c r="D103" s="13">
        <f t="shared" ref="D103:J103" si="32">SUM(D104:D105)</f>
        <v>0</v>
      </c>
      <c r="E103" s="83">
        <f t="shared" si="32"/>
        <v>0</v>
      </c>
      <c r="F103" s="116">
        <f t="shared" si="32"/>
        <v>0</v>
      </c>
      <c r="G103" s="39">
        <f t="shared" si="32"/>
        <v>0</v>
      </c>
      <c r="H103" s="96">
        <f t="shared" si="32"/>
        <v>0</v>
      </c>
      <c r="I103" s="97">
        <f t="shared" si="32"/>
        <v>0</v>
      </c>
      <c r="J103" s="117">
        <f t="shared" si="32"/>
        <v>0</v>
      </c>
      <c r="K103" s="39"/>
      <c r="L103" s="39">
        <f>SUM(L104:L105)</f>
        <v>0</v>
      </c>
      <c r="M103" s="61" t="e">
        <f t="shared" si="23"/>
        <v>#DIV/0!</v>
      </c>
      <c r="N103" s="88" t="s">
        <v>38</v>
      </c>
      <c r="O103" s="133"/>
    </row>
    <row r="104" spans="1:15" s="53" customFormat="1" ht="52.5" customHeight="1" x14ac:dyDescent="0.25">
      <c r="A104" s="11"/>
      <c r="B104" s="108" t="s">
        <v>5</v>
      </c>
      <c r="C104" s="109"/>
      <c r="D104" s="110">
        <v>0</v>
      </c>
      <c r="E104" s="111">
        <v>0</v>
      </c>
      <c r="F104" s="112"/>
      <c r="G104" s="59">
        <f>E104-F104</f>
        <v>0</v>
      </c>
      <c r="H104" s="113">
        <v>0</v>
      </c>
      <c r="I104" s="114"/>
      <c r="J104" s="152">
        <v>0</v>
      </c>
      <c r="K104" s="82"/>
      <c r="L104" s="59">
        <f>J104-K104</f>
        <v>0</v>
      </c>
      <c r="M104" s="131" t="e">
        <f t="shared" si="23"/>
        <v>#DIV/0!</v>
      </c>
      <c r="N104" s="109"/>
      <c r="O104" s="133"/>
    </row>
    <row r="105" spans="1:15" s="53" customFormat="1" ht="77.400000000000006" customHeight="1" thickBot="1" x14ac:dyDescent="0.3">
      <c r="A105" s="11"/>
      <c r="B105" s="102" t="s">
        <v>6</v>
      </c>
      <c r="C105" s="118"/>
      <c r="D105" s="48">
        <v>0</v>
      </c>
      <c r="E105" s="69">
        <v>0</v>
      </c>
      <c r="F105" s="34"/>
      <c r="G105" s="72">
        <f>E105-F105</f>
        <v>0</v>
      </c>
      <c r="H105" s="119"/>
      <c r="I105" s="120"/>
      <c r="J105" s="153"/>
      <c r="K105" s="121"/>
      <c r="L105" s="72">
        <f>J105-K105</f>
        <v>0</v>
      </c>
      <c r="M105" s="132" t="e">
        <f t="shared" si="23"/>
        <v>#DIV/0!</v>
      </c>
      <c r="N105" s="118"/>
      <c r="O105" s="133"/>
    </row>
    <row r="106" spans="1:15" s="53" customFormat="1" ht="27.9" customHeight="1" thickBot="1" x14ac:dyDescent="0.3">
      <c r="A106" s="10"/>
      <c r="B106" s="115">
        <v>5</v>
      </c>
      <c r="C106" s="88" t="s">
        <v>39</v>
      </c>
      <c r="D106" s="13">
        <f t="shared" ref="D106:J106" si="33">SUM(D107:D108)</f>
        <v>6000</v>
      </c>
      <c r="E106" s="83">
        <f t="shared" si="33"/>
        <v>6000</v>
      </c>
      <c r="F106" s="116">
        <f t="shared" si="33"/>
        <v>0</v>
      </c>
      <c r="G106" s="39">
        <f t="shared" si="33"/>
        <v>6000</v>
      </c>
      <c r="H106" s="96">
        <f t="shared" si="33"/>
        <v>0</v>
      </c>
      <c r="I106" s="97">
        <f t="shared" si="33"/>
        <v>0</v>
      </c>
      <c r="J106" s="117">
        <f t="shared" si="33"/>
        <v>0</v>
      </c>
      <c r="K106" s="39"/>
      <c r="L106" s="39">
        <f>SUM(L107:L108)</f>
        <v>0</v>
      </c>
      <c r="M106" s="61" t="e">
        <f t="shared" si="23"/>
        <v>#DIV/0!</v>
      </c>
      <c r="N106" s="88" t="s">
        <v>39</v>
      </c>
      <c r="O106" s="133"/>
    </row>
    <row r="107" spans="1:15" s="53" customFormat="1" ht="52.5" customHeight="1" x14ac:dyDescent="0.25">
      <c r="A107" s="11"/>
      <c r="B107" s="108" t="s">
        <v>10</v>
      </c>
      <c r="C107" s="109"/>
      <c r="D107" s="110">
        <v>6000</v>
      </c>
      <c r="E107" s="111">
        <v>6000</v>
      </c>
      <c r="F107" s="112"/>
      <c r="G107" s="59">
        <f>E107-F107</f>
        <v>6000</v>
      </c>
      <c r="H107" s="113">
        <v>0</v>
      </c>
      <c r="I107" s="114"/>
      <c r="J107" s="152">
        <v>0</v>
      </c>
      <c r="K107" s="82"/>
      <c r="L107" s="59">
        <f>J107-K107</f>
        <v>0</v>
      </c>
      <c r="M107" s="131" t="e">
        <f t="shared" si="23"/>
        <v>#DIV/0!</v>
      </c>
      <c r="N107" s="109"/>
      <c r="O107" s="133"/>
    </row>
    <row r="108" spans="1:15" s="53" customFormat="1" ht="77.400000000000006" customHeight="1" x14ac:dyDescent="0.25">
      <c r="A108" s="11"/>
      <c r="B108" s="102" t="s">
        <v>11</v>
      </c>
      <c r="C108" s="118"/>
      <c r="D108" s="48">
        <v>0</v>
      </c>
      <c r="E108" s="69">
        <v>0</v>
      </c>
      <c r="F108" s="34"/>
      <c r="G108" s="72">
        <f>E108-F108</f>
        <v>0</v>
      </c>
      <c r="H108" s="119"/>
      <c r="I108" s="120"/>
      <c r="J108" s="153"/>
      <c r="K108" s="121"/>
      <c r="L108" s="72">
        <f>J108-K108</f>
        <v>0</v>
      </c>
      <c r="M108" s="132" t="e">
        <f t="shared" si="23"/>
        <v>#DIV/0!</v>
      </c>
      <c r="N108" s="118"/>
      <c r="O108" s="133"/>
    </row>
    <row r="109" spans="1:15" x14ac:dyDescent="0.25">
      <c r="O109" s="1"/>
    </row>
    <row r="110" spans="1:15" x14ac:dyDescent="0.25">
      <c r="D110" s="1"/>
      <c r="E110" s="1"/>
      <c r="F110" s="1"/>
      <c r="G110" s="1"/>
      <c r="H110" s="1"/>
      <c r="J110" s="1"/>
      <c r="K110" s="1"/>
      <c r="L110" s="1"/>
      <c r="M110" s="1"/>
    </row>
    <row r="111" spans="1:15" x14ac:dyDescent="0.25">
      <c r="D111" s="1"/>
      <c r="E111" s="1"/>
      <c r="F111" s="1"/>
      <c r="G111" s="1"/>
      <c r="H111" s="1"/>
      <c r="J111" s="1"/>
      <c r="K111" s="1"/>
      <c r="L111" s="1"/>
      <c r="M111" s="1"/>
    </row>
    <row r="112" spans="1:15" x14ac:dyDescent="0.25">
      <c r="D112" s="1"/>
      <c r="E112" s="1"/>
      <c r="F112" s="1"/>
      <c r="G112" s="1"/>
      <c r="H112" s="1"/>
      <c r="J112" s="1"/>
      <c r="K112" s="1"/>
      <c r="L112" s="1"/>
      <c r="M112" s="1"/>
    </row>
    <row r="113" spans="3:14" ht="13.8" x14ac:dyDescent="0.3">
      <c r="C113" s="5" t="s">
        <v>51</v>
      </c>
      <c r="D113" s="29"/>
      <c r="E113" s="29" t="s">
        <v>52</v>
      </c>
      <c r="F113" s="29"/>
      <c r="G113" s="62"/>
      <c r="H113" s="29" t="s">
        <v>53</v>
      </c>
      <c r="J113" s="1"/>
      <c r="K113" s="1"/>
      <c r="L113" s="1"/>
      <c r="M113" s="1"/>
      <c r="N113" s="5"/>
    </row>
    <row r="114" spans="3:14" ht="13.8" x14ac:dyDescent="0.3">
      <c r="C114" s="5"/>
      <c r="D114" s="29"/>
      <c r="E114" s="29"/>
      <c r="F114" s="29"/>
      <c r="G114" s="1"/>
      <c r="H114" s="1"/>
      <c r="J114" s="1"/>
      <c r="K114" s="1"/>
      <c r="L114" s="1"/>
      <c r="M114" s="1"/>
      <c r="N114" s="5"/>
    </row>
    <row r="115" spans="3:14" ht="13.8" x14ac:dyDescent="0.3">
      <c r="C115" s="5"/>
      <c r="D115" s="29"/>
      <c r="E115" s="29"/>
      <c r="F115" s="29"/>
      <c r="G115" s="1"/>
      <c r="H115" s="1"/>
      <c r="J115" s="1"/>
      <c r="K115" s="1"/>
      <c r="L115" s="1"/>
      <c r="M115" s="1"/>
      <c r="N115" s="5"/>
    </row>
    <row r="116" spans="3:14" ht="13.8" x14ac:dyDescent="0.3">
      <c r="C116" s="5"/>
      <c r="D116" s="29"/>
      <c r="E116" s="29"/>
      <c r="F116" s="29"/>
      <c r="G116" s="1"/>
      <c r="H116" s="1"/>
      <c r="J116" s="1"/>
      <c r="K116" s="1"/>
      <c r="L116" s="1"/>
      <c r="M116" s="1"/>
      <c r="N116" s="5"/>
    </row>
    <row r="117" spans="3:14" ht="13.8" x14ac:dyDescent="0.3">
      <c r="C117" s="5" t="s">
        <v>54</v>
      </c>
      <c r="D117" s="29"/>
      <c r="E117" s="29"/>
      <c r="F117" s="29"/>
      <c r="G117" s="1"/>
      <c r="H117" s="1"/>
      <c r="J117" s="1"/>
      <c r="K117" s="1"/>
      <c r="L117" s="1"/>
      <c r="M117" s="1"/>
      <c r="N117" s="5"/>
    </row>
    <row r="118" spans="3:14" ht="13.8" x14ac:dyDescent="0.3">
      <c r="C118" s="5"/>
      <c r="D118" s="29"/>
      <c r="E118" s="29"/>
      <c r="F118" s="29"/>
      <c r="G118" s="1"/>
      <c r="H118" s="1"/>
      <c r="J118" s="1"/>
      <c r="K118" s="1"/>
      <c r="L118" s="1"/>
      <c r="M118" s="1"/>
      <c r="N118" s="5"/>
    </row>
    <row r="119" spans="3:14" ht="13.8" x14ac:dyDescent="0.3">
      <c r="C119" s="5"/>
      <c r="D119" s="29"/>
      <c r="E119" s="29"/>
      <c r="F119" s="29"/>
      <c r="G119" s="1"/>
      <c r="H119" s="1"/>
      <c r="J119" s="1"/>
      <c r="K119" s="1"/>
      <c r="L119" s="1"/>
      <c r="M119" s="1"/>
      <c r="N119" s="5"/>
    </row>
    <row r="120" spans="3:14" x14ac:dyDescent="0.25">
      <c r="D120" s="1"/>
      <c r="E120" s="1"/>
      <c r="F120" s="1"/>
      <c r="G120" s="1"/>
      <c r="H120" s="1"/>
      <c r="J120" s="1"/>
      <c r="K120" s="1"/>
      <c r="L120" s="1"/>
      <c r="M120" s="1"/>
    </row>
    <row r="121" spans="3:14" x14ac:dyDescent="0.25">
      <c r="D121" s="1"/>
      <c r="E121" s="1"/>
      <c r="F121" s="1"/>
      <c r="G121" s="1"/>
      <c r="H121" s="1"/>
      <c r="J121" s="1"/>
      <c r="K121" s="1"/>
      <c r="L121" s="1"/>
      <c r="M121" s="1"/>
    </row>
    <row r="122" spans="3:14" x14ac:dyDescent="0.25">
      <c r="D122" s="1"/>
      <c r="E122" s="1"/>
      <c r="F122" s="1"/>
      <c r="G122" s="1"/>
      <c r="H122" s="1"/>
      <c r="J122" s="1"/>
      <c r="K122" s="1"/>
      <c r="L122" s="1"/>
      <c r="M122" s="1"/>
    </row>
    <row r="123" spans="3:14" x14ac:dyDescent="0.25">
      <c r="D123" s="1"/>
      <c r="E123" s="1"/>
      <c r="F123" s="1"/>
      <c r="G123" s="1"/>
      <c r="H123" s="1"/>
      <c r="J123" s="1"/>
      <c r="K123" s="1"/>
      <c r="L123" s="1"/>
      <c r="M123" s="1"/>
    </row>
    <row r="124" spans="3:14" x14ac:dyDescent="0.25">
      <c r="D124" s="1"/>
      <c r="E124" s="1"/>
      <c r="F124" s="1"/>
      <c r="G124" s="1"/>
      <c r="H124" s="1"/>
      <c r="J124" s="1"/>
      <c r="K124" s="1"/>
      <c r="L124" s="1"/>
      <c r="M124" s="1"/>
    </row>
    <row r="125" spans="3:14" x14ac:dyDescent="0.25">
      <c r="D125" s="1"/>
      <c r="E125" s="1"/>
      <c r="F125" s="1"/>
      <c r="G125" s="1"/>
      <c r="H125" s="1"/>
      <c r="J125" s="1"/>
      <c r="K125" s="1"/>
      <c r="L125" s="1"/>
      <c r="M125" s="1"/>
    </row>
    <row r="126" spans="3:14" x14ac:dyDescent="0.25">
      <c r="D126" s="1"/>
      <c r="E126" s="1"/>
      <c r="F126" s="1"/>
      <c r="G126" s="1"/>
      <c r="H126" s="1"/>
      <c r="J126" s="1"/>
      <c r="K126" s="1"/>
      <c r="L126" s="1"/>
      <c r="M126" s="1"/>
    </row>
    <row r="127" spans="3:14" x14ac:dyDescent="0.25">
      <c r="D127" s="1"/>
      <c r="E127" s="1"/>
      <c r="F127" s="1"/>
      <c r="G127" s="1"/>
      <c r="H127" s="1"/>
      <c r="J127" s="1"/>
      <c r="K127" s="1"/>
      <c r="L127" s="1"/>
      <c r="M127" s="1"/>
    </row>
    <row r="128" spans="3:14" x14ac:dyDescent="0.25">
      <c r="D128" s="1"/>
      <c r="E128" s="1"/>
      <c r="F128" s="1"/>
      <c r="G128" s="1"/>
      <c r="H128" s="1"/>
      <c r="J128" s="1"/>
      <c r="K128" s="1"/>
      <c r="L128" s="1"/>
      <c r="M128" s="1"/>
    </row>
    <row r="129" spans="4:13" x14ac:dyDescent="0.25">
      <c r="D129" s="1"/>
      <c r="E129" s="1"/>
      <c r="F129" s="1"/>
      <c r="G129" s="1"/>
      <c r="H129" s="1"/>
      <c r="J129" s="1"/>
      <c r="K129" s="1"/>
      <c r="L129" s="1"/>
      <c r="M129" s="1"/>
    </row>
    <row r="130" spans="4:13" x14ac:dyDescent="0.25">
      <c r="D130" s="1"/>
      <c r="E130" s="1"/>
      <c r="F130" s="1"/>
      <c r="G130" s="1"/>
      <c r="H130" s="1"/>
      <c r="J130" s="1"/>
      <c r="K130" s="1"/>
      <c r="L130" s="1"/>
      <c r="M130" s="1"/>
    </row>
    <row r="131" spans="4:13" x14ac:dyDescent="0.25">
      <c r="D131" s="1"/>
      <c r="E131" s="1"/>
      <c r="F131" s="1"/>
      <c r="G131" s="1"/>
      <c r="H131" s="1"/>
      <c r="J131" s="1"/>
      <c r="K131" s="1"/>
      <c r="L131" s="1"/>
      <c r="M131" s="1"/>
    </row>
    <row r="132" spans="4:13" x14ac:dyDescent="0.25">
      <c r="D132" s="1"/>
      <c r="E132" s="1"/>
      <c r="F132" s="1"/>
      <c r="G132" s="1"/>
      <c r="H132" s="1"/>
      <c r="J132" s="1"/>
      <c r="K132" s="1"/>
      <c r="L132" s="1"/>
      <c r="M132" s="1"/>
    </row>
    <row r="133" spans="4:13" x14ac:dyDescent="0.25">
      <c r="D133" s="1"/>
      <c r="E133" s="1"/>
      <c r="F133" s="1"/>
      <c r="G133" s="1"/>
      <c r="H133" s="1"/>
      <c r="J133" s="1"/>
      <c r="K133" s="1"/>
      <c r="L133" s="1"/>
      <c r="M133" s="1"/>
    </row>
    <row r="134" spans="4:13" x14ac:dyDescent="0.25">
      <c r="D134" s="1"/>
      <c r="E134" s="1"/>
      <c r="F134" s="1"/>
      <c r="G134" s="1"/>
      <c r="H134" s="1"/>
      <c r="J134" s="1"/>
      <c r="K134" s="1"/>
      <c r="L134" s="1"/>
      <c r="M134" s="1"/>
    </row>
    <row r="135" spans="4:13" x14ac:dyDescent="0.25">
      <c r="D135" s="1"/>
      <c r="E135" s="1"/>
      <c r="F135" s="1"/>
      <c r="G135" s="1"/>
      <c r="H135" s="1"/>
      <c r="J135" s="1"/>
      <c r="K135" s="1"/>
      <c r="L135" s="1"/>
      <c r="M135" s="1"/>
    </row>
    <row r="136" spans="4:13" x14ac:dyDescent="0.25">
      <c r="D136" s="1"/>
      <c r="E136" s="1"/>
      <c r="F136" s="1"/>
      <c r="G136" s="1"/>
      <c r="H136" s="1"/>
      <c r="J136" s="1"/>
      <c r="K136" s="1"/>
      <c r="L136" s="1"/>
      <c r="M136" s="1"/>
    </row>
    <row r="137" spans="4:13" x14ac:dyDescent="0.25">
      <c r="D137" s="1"/>
      <c r="E137" s="1"/>
      <c r="F137" s="1"/>
      <c r="G137" s="1"/>
      <c r="H137" s="1"/>
      <c r="J137" s="1"/>
      <c r="K137" s="1"/>
      <c r="L137" s="1"/>
      <c r="M137" s="1"/>
    </row>
    <row r="138" spans="4:13" x14ac:dyDescent="0.25">
      <c r="D138" s="1"/>
      <c r="E138" s="1"/>
      <c r="F138" s="1"/>
      <c r="G138" s="1"/>
      <c r="H138" s="1"/>
      <c r="J138" s="1"/>
      <c r="K138" s="1"/>
      <c r="L138" s="1"/>
      <c r="M138" s="1"/>
    </row>
    <row r="139" spans="4:13" x14ac:dyDescent="0.25">
      <c r="D139" s="1"/>
      <c r="E139" s="1"/>
      <c r="F139" s="1"/>
      <c r="G139" s="1"/>
      <c r="H139" s="1"/>
      <c r="J139" s="1"/>
      <c r="K139" s="1"/>
      <c r="L139" s="1"/>
      <c r="M139" s="1"/>
    </row>
    <row r="140" spans="4:13" x14ac:dyDescent="0.25">
      <c r="D140" s="1"/>
      <c r="E140" s="1"/>
      <c r="F140" s="1"/>
      <c r="G140" s="1"/>
      <c r="H140" s="1"/>
      <c r="J140" s="1"/>
      <c r="K140" s="1"/>
      <c r="L140" s="1"/>
      <c r="M140" s="1"/>
    </row>
    <row r="141" spans="4:13" x14ac:dyDescent="0.25">
      <c r="D141" s="1"/>
      <c r="E141" s="1"/>
      <c r="F141" s="1"/>
      <c r="G141" s="1"/>
      <c r="H141" s="1"/>
      <c r="J141" s="1"/>
      <c r="K141" s="1"/>
      <c r="L141" s="1"/>
      <c r="M141" s="1"/>
    </row>
    <row r="142" spans="4:13" x14ac:dyDescent="0.25">
      <c r="D142" s="1"/>
      <c r="E142" s="1"/>
      <c r="F142" s="1"/>
      <c r="G142" s="1"/>
      <c r="H142" s="1"/>
      <c r="J142" s="1"/>
      <c r="K142" s="1"/>
      <c r="L142" s="1"/>
      <c r="M142" s="1"/>
    </row>
    <row r="143" spans="4:13" x14ac:dyDescent="0.25">
      <c r="D143" s="1"/>
      <c r="E143" s="1"/>
      <c r="F143" s="1"/>
      <c r="G143" s="1"/>
      <c r="H143" s="1"/>
      <c r="J143" s="1"/>
      <c r="K143" s="1"/>
      <c r="L143" s="1"/>
      <c r="M143" s="1"/>
    </row>
    <row r="144" spans="4:13" x14ac:dyDescent="0.25">
      <c r="D144" s="1"/>
      <c r="E144" s="1"/>
      <c r="F144" s="1"/>
      <c r="G144" s="1"/>
      <c r="H144" s="1"/>
      <c r="J144" s="1"/>
      <c r="K144" s="1"/>
      <c r="L144" s="1"/>
      <c r="M144" s="1"/>
    </row>
    <row r="145" spans="4:13" x14ac:dyDescent="0.25">
      <c r="D145" s="1"/>
      <c r="E145" s="1"/>
      <c r="F145" s="1"/>
      <c r="G145" s="1"/>
      <c r="H145" s="1"/>
      <c r="J145" s="1"/>
      <c r="K145" s="1"/>
      <c r="L145" s="1"/>
      <c r="M145" s="1"/>
    </row>
    <row r="146" spans="4:13" x14ac:dyDescent="0.25">
      <c r="D146" s="1"/>
      <c r="E146" s="1"/>
      <c r="F146" s="1"/>
      <c r="G146" s="1"/>
      <c r="H146" s="1"/>
      <c r="J146" s="1"/>
      <c r="K146" s="1"/>
      <c r="L146" s="1"/>
      <c r="M146" s="1"/>
    </row>
    <row r="147" spans="4:13" x14ac:dyDescent="0.25">
      <c r="D147" s="1"/>
      <c r="E147" s="1"/>
      <c r="F147" s="1"/>
      <c r="G147" s="1"/>
      <c r="H147" s="1"/>
      <c r="J147" s="1"/>
      <c r="K147" s="1"/>
      <c r="L147" s="1"/>
      <c r="M147" s="1"/>
    </row>
    <row r="148" spans="4:13" x14ac:dyDescent="0.25">
      <c r="D148" s="1"/>
      <c r="E148" s="1"/>
      <c r="F148" s="1"/>
      <c r="G148" s="1"/>
      <c r="H148" s="1"/>
      <c r="J148" s="1"/>
      <c r="K148" s="1"/>
      <c r="L148" s="1"/>
      <c r="M148" s="1"/>
    </row>
    <row r="149" spans="4:13" x14ac:dyDescent="0.25">
      <c r="D149" s="1"/>
      <c r="E149" s="1"/>
      <c r="F149" s="1"/>
      <c r="G149" s="1"/>
      <c r="H149" s="1"/>
      <c r="J149" s="1"/>
      <c r="K149" s="1"/>
      <c r="L149" s="1"/>
      <c r="M149" s="1"/>
    </row>
    <row r="150" spans="4:13" x14ac:dyDescent="0.25">
      <c r="D150" s="1"/>
      <c r="E150" s="1"/>
      <c r="F150" s="1"/>
      <c r="G150" s="1"/>
      <c r="H150" s="1"/>
      <c r="J150" s="1"/>
      <c r="K150" s="1"/>
      <c r="L150" s="1"/>
      <c r="M150" s="1"/>
    </row>
    <row r="151" spans="4:13" x14ac:dyDescent="0.25">
      <c r="D151" s="1"/>
      <c r="E151" s="1"/>
      <c r="F151" s="1"/>
      <c r="G151" s="1"/>
      <c r="H151" s="1"/>
      <c r="J151" s="1"/>
      <c r="K151" s="1"/>
      <c r="L151" s="1"/>
      <c r="M151" s="1"/>
    </row>
    <row r="152" spans="4:13" x14ac:dyDescent="0.25">
      <c r="D152" s="1"/>
      <c r="E152" s="1"/>
      <c r="F152" s="1"/>
      <c r="G152" s="1"/>
      <c r="H152" s="1"/>
      <c r="J152" s="1"/>
      <c r="K152" s="1"/>
      <c r="L152" s="1"/>
      <c r="M152" s="1"/>
    </row>
    <row r="153" spans="4:13" x14ac:dyDescent="0.25">
      <c r="D153" s="1"/>
      <c r="E153" s="1"/>
      <c r="F153" s="1"/>
      <c r="G153" s="1"/>
      <c r="H153" s="1"/>
      <c r="J153" s="1"/>
      <c r="K153" s="1"/>
      <c r="L153" s="1"/>
      <c r="M153" s="1"/>
    </row>
    <row r="154" spans="4:13" x14ac:dyDescent="0.25">
      <c r="F154" s="1"/>
      <c r="G154" s="1"/>
      <c r="H154" s="1"/>
      <c r="I154" s="1"/>
      <c r="J154" s="1"/>
      <c r="K154" s="1"/>
      <c r="L154" s="1"/>
      <c r="M154" s="1"/>
    </row>
    <row r="155" spans="4:13" x14ac:dyDescent="0.25">
      <c r="F155" s="1"/>
      <c r="G155" s="1"/>
      <c r="H155" s="1"/>
      <c r="I155" s="1"/>
      <c r="J155" s="1"/>
      <c r="K155" s="1"/>
      <c r="L155" s="1"/>
      <c r="M155" s="1"/>
    </row>
    <row r="156" spans="4:13" x14ac:dyDescent="0.25">
      <c r="F156" s="1"/>
      <c r="G156" s="1"/>
      <c r="H156" s="1"/>
      <c r="I156" s="1"/>
      <c r="J156" s="1"/>
      <c r="K156" s="1"/>
      <c r="L156" s="1"/>
      <c r="M156" s="1"/>
    </row>
    <row r="157" spans="4:13" x14ac:dyDescent="0.25">
      <c r="F157" s="1"/>
      <c r="G157" s="1"/>
      <c r="H157" s="1"/>
      <c r="I157" s="1"/>
      <c r="J157" s="1"/>
      <c r="K157" s="1"/>
      <c r="L157" s="1"/>
      <c r="M157" s="1"/>
    </row>
    <row r="158" spans="4:13" x14ac:dyDescent="0.25">
      <c r="F158" s="1"/>
      <c r="G158" s="1"/>
      <c r="H158" s="1"/>
      <c r="I158" s="1"/>
      <c r="J158" s="1"/>
      <c r="K158" s="1"/>
      <c r="L158" s="1"/>
      <c r="M158" s="1"/>
    </row>
    <row r="159" spans="4:13" x14ac:dyDescent="0.25">
      <c r="F159" s="1"/>
      <c r="G159" s="1"/>
      <c r="H159" s="1"/>
      <c r="I159" s="1"/>
      <c r="J159" s="1"/>
      <c r="K159" s="1"/>
      <c r="L159" s="1"/>
      <c r="M159" s="1"/>
    </row>
    <row r="160" spans="4:13" x14ac:dyDescent="0.25">
      <c r="F160" s="1"/>
      <c r="G160" s="1"/>
      <c r="H160" s="1"/>
      <c r="I160" s="1"/>
      <c r="J160" s="1"/>
      <c r="K160" s="1"/>
      <c r="L160" s="1"/>
      <c r="M160" s="1"/>
    </row>
    <row r="161" spans="6:13" x14ac:dyDescent="0.25">
      <c r="F161" s="1"/>
      <c r="G161" s="1"/>
      <c r="H161" s="1"/>
      <c r="I161" s="1"/>
      <c r="J161" s="1"/>
      <c r="K161" s="1"/>
      <c r="L161" s="1"/>
      <c r="M161" s="1"/>
    </row>
    <row r="162" spans="6:13" x14ac:dyDescent="0.25">
      <c r="F162" s="1"/>
      <c r="G162" s="1"/>
      <c r="H162" s="1"/>
      <c r="I162" s="1"/>
      <c r="J162" s="1"/>
      <c r="K162" s="1"/>
      <c r="L162" s="1"/>
      <c r="M162" s="1"/>
    </row>
    <row r="163" spans="6:13" x14ac:dyDescent="0.25">
      <c r="F163" s="1"/>
      <c r="G163" s="1"/>
      <c r="H163" s="1"/>
      <c r="I163" s="1"/>
      <c r="J163" s="1"/>
      <c r="K163" s="1"/>
      <c r="L163" s="1"/>
      <c r="M163" s="1"/>
    </row>
    <row r="164" spans="6:13" x14ac:dyDescent="0.25">
      <c r="F164" s="1"/>
      <c r="G164" s="1"/>
      <c r="H164" s="1"/>
      <c r="I164" s="1"/>
      <c r="J164" s="1"/>
      <c r="K164" s="1"/>
      <c r="L164" s="1"/>
      <c r="M164" s="1"/>
    </row>
    <row r="165" spans="6:13" x14ac:dyDescent="0.25">
      <c r="F165" s="1"/>
      <c r="G165" s="1"/>
      <c r="H165" s="1"/>
      <c r="I165" s="1"/>
      <c r="J165" s="1"/>
      <c r="K165" s="1"/>
      <c r="L165" s="1"/>
      <c r="M165" s="1"/>
    </row>
    <row r="166" spans="6:13" x14ac:dyDescent="0.25">
      <c r="F166" s="1"/>
      <c r="G166" s="1"/>
      <c r="H166" s="1"/>
      <c r="I166" s="1"/>
      <c r="J166" s="1"/>
      <c r="K166" s="1"/>
      <c r="L166" s="1"/>
      <c r="M166" s="1"/>
    </row>
    <row r="167" spans="6:13" x14ac:dyDescent="0.25">
      <c r="F167" s="1"/>
      <c r="G167" s="1"/>
      <c r="H167" s="1"/>
      <c r="I167" s="1"/>
      <c r="J167" s="1"/>
      <c r="K167" s="1"/>
      <c r="L167" s="1"/>
      <c r="M167" s="1"/>
    </row>
    <row r="168" spans="6:13" x14ac:dyDescent="0.25">
      <c r="F168" s="1"/>
      <c r="G168" s="1"/>
      <c r="H168" s="1"/>
      <c r="I168" s="1"/>
      <c r="J168" s="1"/>
      <c r="K168" s="1"/>
      <c r="L168" s="1"/>
      <c r="M168" s="1"/>
    </row>
    <row r="169" spans="6:13" x14ac:dyDescent="0.25">
      <c r="F169" s="1"/>
      <c r="G169" s="1"/>
      <c r="H169" s="1"/>
      <c r="I169" s="1"/>
      <c r="J169" s="1"/>
      <c r="K169" s="1"/>
      <c r="L169" s="1"/>
      <c r="M169" s="1"/>
    </row>
    <row r="170" spans="6:13" x14ac:dyDescent="0.25">
      <c r="F170" s="1"/>
      <c r="G170" s="1"/>
      <c r="H170" s="1"/>
      <c r="I170" s="1"/>
      <c r="J170" s="1"/>
      <c r="K170" s="1"/>
      <c r="L170" s="1"/>
      <c r="M170" s="1"/>
    </row>
    <row r="171" spans="6:13" x14ac:dyDescent="0.25">
      <c r="F171" s="1"/>
      <c r="G171" s="1"/>
      <c r="H171" s="1"/>
      <c r="I171" s="1"/>
      <c r="J171" s="1"/>
      <c r="K171" s="1"/>
      <c r="L171" s="1"/>
      <c r="M171" s="1"/>
    </row>
    <row r="172" spans="6:13" x14ac:dyDescent="0.25">
      <c r="F172" s="1"/>
      <c r="G172" s="1"/>
      <c r="H172" s="1"/>
      <c r="I172" s="1"/>
      <c r="J172" s="1"/>
      <c r="K172" s="1"/>
      <c r="L172" s="1"/>
      <c r="M172" s="1"/>
    </row>
    <row r="173" spans="6:13" x14ac:dyDescent="0.25">
      <c r="F173" s="1"/>
      <c r="G173" s="1"/>
      <c r="H173" s="1"/>
      <c r="I173" s="1"/>
      <c r="J173" s="1"/>
      <c r="K173" s="1"/>
      <c r="L173" s="1"/>
      <c r="M173" s="1"/>
    </row>
    <row r="174" spans="6:13" x14ac:dyDescent="0.25">
      <c r="F174" s="1"/>
      <c r="G174" s="1"/>
      <c r="H174" s="1"/>
      <c r="I174" s="1"/>
      <c r="J174" s="1"/>
      <c r="K174" s="1"/>
      <c r="L174" s="1"/>
      <c r="M174" s="1"/>
    </row>
    <row r="175" spans="6:13" x14ac:dyDescent="0.25">
      <c r="F175" s="1"/>
      <c r="G175" s="1"/>
      <c r="H175" s="1"/>
      <c r="I175" s="1"/>
      <c r="J175" s="1"/>
      <c r="K175" s="1"/>
      <c r="L175" s="1"/>
      <c r="M175" s="1"/>
    </row>
    <row r="176" spans="6:13" x14ac:dyDescent="0.25">
      <c r="F176" s="1"/>
      <c r="G176" s="1"/>
      <c r="H176" s="1"/>
      <c r="I176" s="1"/>
      <c r="J176" s="1"/>
      <c r="K176" s="1"/>
      <c r="L176" s="1"/>
      <c r="M176" s="1"/>
    </row>
    <row r="177" spans="6:13" x14ac:dyDescent="0.25">
      <c r="F177" s="1"/>
      <c r="G177" s="1"/>
      <c r="H177" s="1"/>
      <c r="I177" s="1"/>
      <c r="J177" s="1"/>
      <c r="K177" s="1"/>
      <c r="L177" s="1"/>
      <c r="M177" s="1"/>
    </row>
    <row r="178" spans="6:13" x14ac:dyDescent="0.25">
      <c r="F178" s="1"/>
      <c r="G178" s="1"/>
      <c r="H178" s="1"/>
      <c r="I178" s="1"/>
      <c r="J178" s="1"/>
      <c r="K178" s="1"/>
      <c r="L178" s="1"/>
      <c r="M178" s="1"/>
    </row>
    <row r="179" spans="6:13" x14ac:dyDescent="0.25">
      <c r="F179" s="1"/>
      <c r="G179" s="1"/>
      <c r="H179" s="1"/>
      <c r="I179" s="1"/>
      <c r="J179" s="1"/>
      <c r="K179" s="1"/>
      <c r="L179" s="1"/>
      <c r="M179" s="1"/>
    </row>
    <row r="180" spans="6:13" x14ac:dyDescent="0.25">
      <c r="F180" s="1"/>
      <c r="G180" s="1"/>
      <c r="H180" s="1"/>
      <c r="I180" s="1"/>
      <c r="J180" s="1"/>
      <c r="K180" s="1"/>
      <c r="L180" s="1"/>
      <c r="M180" s="1"/>
    </row>
    <row r="181" spans="6:13" x14ac:dyDescent="0.25">
      <c r="F181" s="1"/>
      <c r="G181" s="1"/>
      <c r="H181" s="1"/>
      <c r="I181" s="1"/>
      <c r="J181" s="1"/>
      <c r="K181" s="1"/>
      <c r="L181" s="1"/>
      <c r="M181" s="1"/>
    </row>
    <row r="182" spans="6:13" x14ac:dyDescent="0.25">
      <c r="F182" s="1"/>
      <c r="G182" s="1"/>
      <c r="H182" s="1"/>
      <c r="I182" s="1"/>
      <c r="J182" s="1"/>
      <c r="K182" s="1"/>
      <c r="L182" s="1"/>
      <c r="M182" s="1"/>
    </row>
    <row r="183" spans="6:13" x14ac:dyDescent="0.25">
      <c r="F183" s="1"/>
      <c r="G183" s="1"/>
      <c r="H183" s="1"/>
      <c r="I183" s="1"/>
      <c r="J183" s="1"/>
      <c r="K183" s="1"/>
      <c r="L183" s="1"/>
      <c r="M183" s="1"/>
    </row>
    <row r="184" spans="6:13" x14ac:dyDescent="0.25">
      <c r="F184" s="1"/>
      <c r="G184" s="1"/>
      <c r="H184" s="1"/>
      <c r="I184" s="1"/>
      <c r="J184" s="1"/>
      <c r="K184" s="1"/>
      <c r="L184" s="1"/>
      <c r="M184" s="1"/>
    </row>
    <row r="185" spans="6:13" x14ac:dyDescent="0.25">
      <c r="F185" s="1"/>
      <c r="G185" s="1"/>
      <c r="H185" s="1"/>
      <c r="I185" s="1"/>
      <c r="J185" s="1"/>
      <c r="K185" s="1"/>
      <c r="L185" s="1"/>
      <c r="M185" s="1"/>
    </row>
    <row r="186" spans="6:13" x14ac:dyDescent="0.25">
      <c r="F186" s="1"/>
      <c r="G186" s="1"/>
      <c r="H186" s="1"/>
      <c r="I186" s="1"/>
      <c r="J186" s="1"/>
      <c r="K186" s="1"/>
      <c r="L186" s="1"/>
      <c r="M186" s="1"/>
    </row>
    <row r="187" spans="6:13" x14ac:dyDescent="0.25">
      <c r="F187" s="1"/>
      <c r="G187" s="1"/>
      <c r="H187" s="1"/>
      <c r="I187" s="1"/>
      <c r="J187" s="1"/>
      <c r="K187" s="1"/>
      <c r="L187" s="1"/>
      <c r="M187" s="1"/>
    </row>
    <row r="188" spans="6:13" x14ac:dyDescent="0.25">
      <c r="F188" s="1"/>
      <c r="G188" s="1"/>
      <c r="H188" s="1"/>
      <c r="I188" s="1"/>
      <c r="J188" s="1"/>
      <c r="K188" s="1"/>
      <c r="L188" s="1"/>
      <c r="M188" s="1"/>
    </row>
    <row r="189" spans="6:13" x14ac:dyDescent="0.25">
      <c r="F189" s="1"/>
      <c r="G189" s="1"/>
      <c r="H189" s="1"/>
      <c r="I189" s="1"/>
      <c r="J189" s="1"/>
      <c r="K189" s="1"/>
      <c r="L189" s="1"/>
      <c r="M189" s="1"/>
    </row>
    <row r="190" spans="6:13" x14ac:dyDescent="0.25">
      <c r="F190" s="1"/>
      <c r="G190" s="1"/>
      <c r="H190" s="1"/>
      <c r="I190" s="1"/>
      <c r="J190" s="1"/>
      <c r="K190" s="1"/>
      <c r="L190" s="1"/>
      <c r="M190" s="1"/>
    </row>
    <row r="191" spans="6:13" x14ac:dyDescent="0.25">
      <c r="F191" s="1"/>
      <c r="G191" s="1"/>
      <c r="H191" s="1"/>
      <c r="I191" s="1"/>
      <c r="J191" s="1"/>
      <c r="K191" s="1"/>
      <c r="L191" s="1"/>
      <c r="M191" s="1"/>
    </row>
    <row r="192" spans="6:13" x14ac:dyDescent="0.25">
      <c r="F192" s="1"/>
      <c r="G192" s="1"/>
      <c r="H192" s="1"/>
      <c r="I192" s="1"/>
      <c r="J192" s="1"/>
      <c r="K192" s="1"/>
      <c r="L192" s="1"/>
      <c r="M192" s="1"/>
    </row>
    <row r="193" spans="6:13" x14ac:dyDescent="0.25">
      <c r="F193" s="1"/>
      <c r="G193" s="1"/>
      <c r="H193" s="1"/>
      <c r="I193" s="1"/>
      <c r="J193" s="1"/>
      <c r="K193" s="1"/>
      <c r="L193" s="1"/>
      <c r="M193" s="1"/>
    </row>
    <row r="194" spans="6:13" x14ac:dyDescent="0.25">
      <c r="F194" s="1"/>
      <c r="G194" s="1"/>
      <c r="H194" s="1"/>
      <c r="I194" s="1"/>
      <c r="J194" s="1"/>
      <c r="K194" s="1"/>
      <c r="L194" s="1"/>
      <c r="M194" s="1"/>
    </row>
    <row r="195" spans="6:13" x14ac:dyDescent="0.25">
      <c r="F195" s="1"/>
      <c r="G195" s="1"/>
      <c r="H195" s="1"/>
      <c r="I195" s="1"/>
      <c r="J195" s="1"/>
      <c r="K195" s="1"/>
      <c r="L195" s="1"/>
      <c r="M195" s="1"/>
    </row>
    <row r="196" spans="6:13" x14ac:dyDescent="0.25">
      <c r="F196" s="1"/>
      <c r="G196" s="1"/>
      <c r="H196" s="1"/>
      <c r="I196" s="1"/>
      <c r="J196" s="1"/>
      <c r="K196" s="1"/>
      <c r="L196" s="1"/>
      <c r="M196" s="1"/>
    </row>
    <row r="197" spans="6:13" x14ac:dyDescent="0.25">
      <c r="F197" s="1"/>
      <c r="G197" s="1"/>
      <c r="H197" s="1"/>
      <c r="I197" s="1"/>
      <c r="J197" s="1"/>
      <c r="K197" s="1"/>
      <c r="L197" s="1"/>
      <c r="M197" s="1"/>
    </row>
    <row r="198" spans="6:13" x14ac:dyDescent="0.25">
      <c r="F198" s="1"/>
      <c r="G198" s="1"/>
      <c r="H198" s="1"/>
      <c r="I198" s="1"/>
      <c r="J198" s="1"/>
      <c r="K198" s="1"/>
      <c r="L198" s="1"/>
      <c r="M198" s="1"/>
    </row>
    <row r="199" spans="6:13" x14ac:dyDescent="0.25">
      <c r="F199" s="1"/>
      <c r="G199" s="1"/>
      <c r="H199" s="1"/>
      <c r="I199" s="1"/>
      <c r="J199" s="1"/>
      <c r="K199" s="1"/>
      <c r="L199" s="1"/>
      <c r="M199" s="1"/>
    </row>
    <row r="200" spans="6:13" x14ac:dyDescent="0.25">
      <c r="F200" s="1"/>
      <c r="G200" s="1"/>
      <c r="H200" s="1"/>
      <c r="I200" s="1"/>
      <c r="J200" s="1"/>
      <c r="K200" s="1"/>
      <c r="L200" s="1"/>
      <c r="M200" s="1"/>
    </row>
    <row r="201" spans="6:13" x14ac:dyDescent="0.25">
      <c r="F201" s="1"/>
      <c r="G201" s="1"/>
      <c r="H201" s="1"/>
      <c r="I201" s="1"/>
      <c r="J201" s="1"/>
      <c r="K201" s="1"/>
      <c r="L201" s="1"/>
      <c r="M201" s="1"/>
    </row>
    <row r="202" spans="6:13" x14ac:dyDescent="0.25">
      <c r="F202" s="1"/>
      <c r="G202" s="1"/>
      <c r="H202" s="1"/>
      <c r="I202" s="1"/>
      <c r="J202" s="1"/>
      <c r="K202" s="1"/>
      <c r="L202" s="1"/>
      <c r="M202" s="1"/>
    </row>
    <row r="203" spans="6:13" x14ac:dyDescent="0.25">
      <c r="F203" s="1"/>
      <c r="G203" s="1"/>
      <c r="H203" s="1"/>
      <c r="I203" s="1"/>
      <c r="J203" s="1"/>
      <c r="K203" s="1"/>
      <c r="L203" s="1"/>
      <c r="M203" s="1"/>
    </row>
    <row r="204" spans="6:13" x14ac:dyDescent="0.25">
      <c r="F204" s="1"/>
      <c r="G204" s="1"/>
      <c r="H204" s="1"/>
      <c r="I204" s="1"/>
      <c r="J204" s="1"/>
      <c r="K204" s="1"/>
      <c r="L204" s="1"/>
      <c r="M204" s="1"/>
    </row>
    <row r="205" spans="6:13" x14ac:dyDescent="0.25">
      <c r="F205" s="1"/>
      <c r="G205" s="1"/>
      <c r="H205" s="1"/>
      <c r="I205" s="1"/>
      <c r="J205" s="1"/>
      <c r="K205" s="1"/>
      <c r="L205" s="1"/>
      <c r="M205" s="1"/>
    </row>
    <row r="206" spans="6:13" x14ac:dyDescent="0.25">
      <c r="F206" s="1"/>
      <c r="G206" s="1"/>
      <c r="H206" s="1"/>
      <c r="I206" s="1"/>
      <c r="J206" s="1"/>
      <c r="K206" s="1"/>
      <c r="L206" s="1"/>
      <c r="M206" s="1"/>
    </row>
    <row r="207" spans="6:13" x14ac:dyDescent="0.25">
      <c r="F207" s="1"/>
      <c r="G207" s="1"/>
      <c r="H207" s="1"/>
      <c r="I207" s="1"/>
      <c r="J207" s="1"/>
      <c r="K207" s="1"/>
      <c r="L207" s="1"/>
      <c r="M207" s="1"/>
    </row>
    <row r="208" spans="6:13" x14ac:dyDescent="0.25">
      <c r="F208" s="1"/>
      <c r="G208" s="1"/>
      <c r="H208" s="1"/>
      <c r="I208" s="1"/>
      <c r="J208" s="1"/>
      <c r="K208" s="1"/>
      <c r="L208" s="1"/>
      <c r="M208" s="1"/>
    </row>
    <row r="209" spans="6:13" x14ac:dyDescent="0.25">
      <c r="F209" s="1"/>
      <c r="G209" s="1"/>
      <c r="H209" s="1"/>
      <c r="I209" s="1"/>
      <c r="J209" s="1"/>
      <c r="K209" s="1"/>
      <c r="L209" s="1"/>
      <c r="M209" s="1"/>
    </row>
    <row r="210" spans="6:13" x14ac:dyDescent="0.25">
      <c r="F210" s="1"/>
      <c r="G210" s="1"/>
      <c r="H210" s="1"/>
      <c r="I210" s="1"/>
      <c r="J210" s="1"/>
      <c r="K210" s="1"/>
      <c r="L210" s="1"/>
      <c r="M210" s="1"/>
    </row>
    <row r="211" spans="6:13" x14ac:dyDescent="0.25">
      <c r="F211" s="1"/>
      <c r="G211" s="1"/>
      <c r="H211" s="1"/>
      <c r="I211" s="1"/>
      <c r="J211" s="1"/>
      <c r="K211" s="1"/>
      <c r="L211" s="1"/>
      <c r="M211" s="1"/>
    </row>
    <row r="212" spans="6:13" x14ac:dyDescent="0.25">
      <c r="F212" s="1"/>
      <c r="G212" s="1"/>
      <c r="H212" s="1"/>
      <c r="I212" s="1"/>
      <c r="J212" s="1"/>
      <c r="K212" s="1"/>
      <c r="L212" s="1"/>
      <c r="M212" s="1"/>
    </row>
    <row r="213" spans="6:13" x14ac:dyDescent="0.25">
      <c r="F213" s="1"/>
      <c r="G213" s="1"/>
      <c r="H213" s="1"/>
      <c r="I213" s="1"/>
      <c r="J213" s="1"/>
      <c r="K213" s="1"/>
      <c r="L213" s="1"/>
      <c r="M213" s="1"/>
    </row>
    <row r="214" spans="6:13" x14ac:dyDescent="0.25">
      <c r="F214" s="1"/>
      <c r="G214" s="1"/>
      <c r="H214" s="1"/>
      <c r="I214" s="1"/>
      <c r="J214" s="1"/>
      <c r="K214" s="1"/>
      <c r="L214" s="1"/>
      <c r="M214" s="1"/>
    </row>
    <row r="215" spans="6:13" x14ac:dyDescent="0.25">
      <c r="F215" s="1"/>
      <c r="G215" s="1"/>
      <c r="H215" s="1"/>
      <c r="I215" s="1"/>
      <c r="J215" s="1"/>
      <c r="K215" s="1"/>
      <c r="L215" s="1"/>
      <c r="M215" s="1"/>
    </row>
    <row r="216" spans="6:13" x14ac:dyDescent="0.25">
      <c r="F216" s="1"/>
      <c r="G216" s="1"/>
      <c r="H216" s="1"/>
      <c r="I216" s="1"/>
      <c r="J216" s="1"/>
      <c r="K216" s="1"/>
      <c r="L216" s="1"/>
      <c r="M216" s="1"/>
    </row>
    <row r="217" spans="6:13" x14ac:dyDescent="0.25">
      <c r="F217" s="1"/>
      <c r="G217" s="1"/>
      <c r="H217" s="1"/>
      <c r="I217" s="1"/>
      <c r="J217" s="1"/>
      <c r="K217" s="1"/>
      <c r="L217" s="1"/>
      <c r="M217" s="1"/>
    </row>
    <row r="218" spans="6:13" x14ac:dyDescent="0.25">
      <c r="F218" s="1"/>
      <c r="G218" s="1"/>
      <c r="H218" s="1"/>
      <c r="I218" s="1"/>
      <c r="J218" s="1"/>
      <c r="K218" s="1"/>
      <c r="L218" s="1"/>
      <c r="M218" s="1"/>
    </row>
    <row r="219" spans="6:13" x14ac:dyDescent="0.25">
      <c r="F219" s="1"/>
      <c r="G219" s="1"/>
      <c r="H219" s="1"/>
      <c r="I219" s="1"/>
      <c r="J219" s="1"/>
      <c r="K219" s="1"/>
      <c r="L219" s="1"/>
      <c r="M219" s="1"/>
    </row>
    <row r="220" spans="6:13" x14ac:dyDescent="0.25">
      <c r="F220" s="1"/>
      <c r="G220" s="1"/>
      <c r="H220" s="1"/>
      <c r="I220" s="1"/>
      <c r="J220" s="1"/>
      <c r="K220" s="1"/>
      <c r="L220" s="1"/>
      <c r="M220" s="1"/>
    </row>
    <row r="221" spans="6:13" x14ac:dyDescent="0.25">
      <c r="F221" s="1"/>
      <c r="G221" s="1"/>
      <c r="H221" s="1"/>
      <c r="I221" s="1"/>
      <c r="J221" s="1"/>
      <c r="K221" s="1"/>
      <c r="L221" s="1"/>
      <c r="M221" s="1"/>
    </row>
    <row r="222" spans="6:13" x14ac:dyDescent="0.25">
      <c r="F222" s="1"/>
      <c r="G222" s="1"/>
      <c r="H222" s="1"/>
      <c r="I222" s="1"/>
      <c r="J222" s="1"/>
      <c r="K222" s="1"/>
      <c r="L222" s="1"/>
      <c r="M222" s="1"/>
    </row>
    <row r="223" spans="6:13" x14ac:dyDescent="0.25">
      <c r="F223" s="1"/>
      <c r="G223" s="1"/>
      <c r="H223" s="1"/>
      <c r="I223" s="1"/>
      <c r="J223" s="1"/>
      <c r="K223" s="1"/>
      <c r="L223" s="1"/>
      <c r="M223" s="1"/>
    </row>
    <row r="224" spans="6:13" x14ac:dyDescent="0.25">
      <c r="F224" s="1"/>
      <c r="G224" s="1"/>
      <c r="H224" s="1"/>
      <c r="I224" s="1"/>
      <c r="J224" s="1"/>
      <c r="K224" s="1"/>
      <c r="L224" s="1"/>
      <c r="M224" s="1"/>
    </row>
    <row r="225" spans="6:13" x14ac:dyDescent="0.25">
      <c r="F225" s="1"/>
      <c r="G225" s="1"/>
      <c r="H225" s="1"/>
      <c r="I225" s="1"/>
      <c r="J225" s="1"/>
      <c r="K225" s="1"/>
      <c r="L225" s="1"/>
      <c r="M225" s="1"/>
    </row>
    <row r="226" spans="6:13" x14ac:dyDescent="0.25">
      <c r="F226" s="1"/>
      <c r="G226" s="1"/>
      <c r="H226" s="1"/>
      <c r="I226" s="1"/>
      <c r="J226" s="1"/>
      <c r="K226" s="1"/>
      <c r="L226" s="1"/>
      <c r="M226" s="1"/>
    </row>
    <row r="227" spans="6:13" x14ac:dyDescent="0.25">
      <c r="F227" s="1"/>
      <c r="G227" s="1"/>
      <c r="H227" s="1"/>
      <c r="I227" s="1"/>
      <c r="J227" s="1"/>
      <c r="K227" s="1"/>
      <c r="L227" s="1"/>
      <c r="M227" s="1"/>
    </row>
    <row r="228" spans="6:13" x14ac:dyDescent="0.25">
      <c r="F228" s="1"/>
      <c r="G228" s="1"/>
      <c r="H228" s="1"/>
      <c r="I228" s="1"/>
      <c r="J228" s="1"/>
      <c r="K228" s="1"/>
      <c r="L228" s="1"/>
      <c r="M228" s="1"/>
    </row>
    <row r="229" spans="6:13" x14ac:dyDescent="0.25">
      <c r="F229" s="1"/>
      <c r="G229" s="1"/>
      <c r="H229" s="1"/>
      <c r="I229" s="1"/>
      <c r="J229" s="1"/>
      <c r="K229" s="1"/>
      <c r="L229" s="1"/>
      <c r="M229" s="1"/>
    </row>
    <row r="230" spans="6:13" x14ac:dyDescent="0.25">
      <c r="F230" s="1"/>
      <c r="G230" s="1"/>
      <c r="H230" s="1"/>
      <c r="I230" s="1"/>
      <c r="J230" s="1"/>
      <c r="K230" s="1"/>
      <c r="L230" s="1"/>
      <c r="M230" s="1"/>
    </row>
    <row r="231" spans="6:13" x14ac:dyDescent="0.25">
      <c r="F231" s="1"/>
      <c r="G231" s="1"/>
      <c r="H231" s="1"/>
      <c r="I231" s="1"/>
      <c r="J231" s="1"/>
      <c r="K231" s="1"/>
      <c r="L231" s="1"/>
      <c r="M231" s="1"/>
    </row>
    <row r="232" spans="6:13" x14ac:dyDescent="0.25">
      <c r="F232" s="1"/>
      <c r="G232" s="1"/>
      <c r="H232" s="1"/>
      <c r="I232" s="1"/>
      <c r="J232" s="1"/>
      <c r="K232" s="1"/>
      <c r="L232" s="1"/>
      <c r="M232" s="1"/>
    </row>
    <row r="233" spans="6:13" x14ac:dyDescent="0.25">
      <c r="F233" s="1"/>
      <c r="G233" s="1"/>
      <c r="H233" s="1"/>
      <c r="I233" s="1"/>
      <c r="J233" s="1"/>
      <c r="K233" s="1"/>
      <c r="L233" s="1"/>
      <c r="M233" s="1"/>
    </row>
    <row r="234" spans="6:13" x14ac:dyDescent="0.25">
      <c r="F234" s="1"/>
      <c r="G234" s="1"/>
      <c r="H234" s="1"/>
      <c r="I234" s="1"/>
      <c r="J234" s="1"/>
      <c r="K234" s="1"/>
      <c r="L234" s="1"/>
      <c r="M234" s="1"/>
    </row>
    <row r="235" spans="6:13" x14ac:dyDescent="0.25">
      <c r="F235" s="1"/>
      <c r="G235" s="1"/>
      <c r="H235" s="1"/>
      <c r="I235" s="1"/>
      <c r="J235" s="1"/>
      <c r="K235" s="1"/>
      <c r="L235" s="1"/>
      <c r="M235" s="1"/>
    </row>
    <row r="236" spans="6:13" x14ac:dyDescent="0.25">
      <c r="F236" s="1"/>
      <c r="G236" s="1"/>
      <c r="H236" s="1"/>
      <c r="I236" s="1"/>
      <c r="J236" s="1"/>
      <c r="K236" s="1"/>
      <c r="L236" s="1"/>
      <c r="M236" s="1"/>
    </row>
    <row r="237" spans="6:13" x14ac:dyDescent="0.25">
      <c r="F237" s="1"/>
      <c r="G237" s="1"/>
      <c r="H237" s="1"/>
      <c r="I237" s="1"/>
      <c r="J237" s="1"/>
      <c r="K237" s="1"/>
      <c r="L237" s="1"/>
      <c r="M237" s="1"/>
    </row>
    <row r="238" spans="6:13" x14ac:dyDescent="0.25">
      <c r="F238" s="1"/>
      <c r="G238" s="1"/>
      <c r="H238" s="1"/>
      <c r="I238" s="1"/>
      <c r="J238" s="1"/>
      <c r="K238" s="1"/>
      <c r="L238" s="1"/>
      <c r="M238" s="1"/>
    </row>
    <row r="239" spans="6:13" x14ac:dyDescent="0.25">
      <c r="F239" s="1"/>
      <c r="G239" s="1"/>
      <c r="H239" s="1"/>
      <c r="I239" s="1"/>
      <c r="J239" s="1"/>
      <c r="K239" s="1"/>
      <c r="L239" s="1"/>
      <c r="M239" s="1"/>
    </row>
    <row r="240" spans="6:13" x14ac:dyDescent="0.25">
      <c r="F240" s="1"/>
      <c r="G240" s="1"/>
      <c r="H240" s="1"/>
      <c r="I240" s="1"/>
      <c r="J240" s="1"/>
      <c r="K240" s="1"/>
      <c r="L240" s="1"/>
      <c r="M240" s="1"/>
    </row>
    <row r="241" spans="6:13" x14ac:dyDescent="0.25">
      <c r="F241" s="1"/>
      <c r="G241" s="1"/>
      <c r="H241" s="1"/>
      <c r="I241" s="1"/>
      <c r="J241" s="1"/>
      <c r="K241" s="1"/>
      <c r="L241" s="1"/>
      <c r="M241" s="1"/>
    </row>
    <row r="242" spans="6:13" x14ac:dyDescent="0.25">
      <c r="F242" s="1"/>
      <c r="G242" s="1"/>
      <c r="H242" s="1"/>
      <c r="I242" s="1"/>
      <c r="J242" s="1"/>
      <c r="K242" s="1"/>
      <c r="L242" s="1"/>
      <c r="M242" s="1"/>
    </row>
    <row r="243" spans="6:13" x14ac:dyDescent="0.25">
      <c r="F243" s="1"/>
      <c r="G243" s="1"/>
      <c r="H243" s="1"/>
      <c r="I243" s="1"/>
      <c r="J243" s="1"/>
      <c r="K243" s="1"/>
      <c r="L243" s="1"/>
      <c r="M243" s="1"/>
    </row>
    <row r="244" spans="6:13" x14ac:dyDescent="0.25">
      <c r="F244" s="1"/>
      <c r="G244" s="1"/>
      <c r="H244" s="1"/>
      <c r="I244" s="1"/>
      <c r="J244" s="1"/>
      <c r="K244" s="1"/>
      <c r="L244" s="1"/>
      <c r="M244" s="1"/>
    </row>
    <row r="245" spans="6:13" x14ac:dyDescent="0.25">
      <c r="F245" s="1"/>
      <c r="G245" s="1"/>
      <c r="H245" s="1"/>
      <c r="I245" s="1"/>
      <c r="J245" s="1"/>
      <c r="K245" s="1"/>
      <c r="L245" s="1"/>
      <c r="M245" s="1"/>
    </row>
    <row r="246" spans="6:13" x14ac:dyDescent="0.25">
      <c r="F246" s="1"/>
      <c r="G246" s="1"/>
      <c r="H246" s="1"/>
      <c r="I246" s="1"/>
      <c r="J246" s="1"/>
      <c r="K246" s="1"/>
      <c r="L246" s="1"/>
      <c r="M246" s="1"/>
    </row>
    <row r="247" spans="6:13" x14ac:dyDescent="0.25">
      <c r="F247" s="1"/>
      <c r="G247" s="1"/>
      <c r="H247" s="1"/>
      <c r="I247" s="1"/>
      <c r="J247" s="1"/>
      <c r="K247" s="1"/>
      <c r="L247" s="1"/>
      <c r="M247" s="1"/>
    </row>
    <row r="248" spans="6:13" x14ac:dyDescent="0.25">
      <c r="F248" s="1"/>
      <c r="G248" s="1"/>
      <c r="H248" s="1"/>
      <c r="I248" s="1"/>
      <c r="J248" s="1"/>
      <c r="K248" s="1"/>
      <c r="L248" s="1"/>
      <c r="M248" s="1"/>
    </row>
    <row r="249" spans="6:13" x14ac:dyDescent="0.25">
      <c r="F249" s="1"/>
      <c r="G249" s="1"/>
      <c r="H249" s="1"/>
      <c r="I249" s="1"/>
      <c r="J249" s="1"/>
      <c r="K249" s="1"/>
      <c r="L249" s="1"/>
      <c r="M249" s="1"/>
    </row>
    <row r="250" spans="6:13" x14ac:dyDescent="0.25">
      <c r="F250" s="1"/>
      <c r="G250" s="1"/>
      <c r="H250" s="1"/>
      <c r="I250" s="1"/>
      <c r="J250" s="1"/>
      <c r="K250" s="1"/>
      <c r="L250" s="1"/>
      <c r="M250" s="1"/>
    </row>
    <row r="251" spans="6:13" x14ac:dyDescent="0.25">
      <c r="F251" s="1"/>
      <c r="G251" s="1"/>
      <c r="H251" s="1"/>
      <c r="I251" s="1"/>
      <c r="J251" s="1"/>
      <c r="K251" s="1"/>
      <c r="L251" s="1"/>
      <c r="M251" s="1"/>
    </row>
    <row r="252" spans="6:13" x14ac:dyDescent="0.25">
      <c r="F252" s="1"/>
      <c r="G252" s="1"/>
      <c r="H252" s="1"/>
      <c r="I252" s="1"/>
      <c r="J252" s="1"/>
      <c r="K252" s="1"/>
      <c r="L252" s="1"/>
      <c r="M252" s="1"/>
    </row>
    <row r="253" spans="6:13" x14ac:dyDescent="0.25">
      <c r="F253" s="1"/>
      <c r="G253" s="1"/>
      <c r="H253" s="1"/>
      <c r="I253" s="1"/>
      <c r="J253" s="1"/>
      <c r="K253" s="1"/>
      <c r="L253" s="1"/>
      <c r="M253" s="1"/>
    </row>
    <row r="254" spans="6:13" x14ac:dyDescent="0.25">
      <c r="F254" s="1"/>
      <c r="G254" s="1"/>
      <c r="H254" s="1"/>
      <c r="I254" s="1"/>
      <c r="J254" s="1"/>
      <c r="K254" s="1"/>
      <c r="L254" s="1"/>
      <c r="M254" s="1"/>
    </row>
    <row r="255" spans="6:13" x14ac:dyDescent="0.25">
      <c r="F255" s="1"/>
      <c r="G255" s="1"/>
      <c r="H255" s="1"/>
      <c r="I255" s="1"/>
      <c r="J255" s="1"/>
      <c r="K255" s="1"/>
      <c r="L255" s="1"/>
      <c r="M255" s="1"/>
    </row>
    <row r="256" spans="6:13" x14ac:dyDescent="0.25">
      <c r="F256" s="1"/>
      <c r="G256" s="1"/>
      <c r="H256" s="1"/>
      <c r="I256" s="1"/>
      <c r="J256" s="1"/>
      <c r="K256" s="1"/>
      <c r="L256" s="1"/>
      <c r="M256" s="1"/>
    </row>
    <row r="257" spans="6:13" x14ac:dyDescent="0.25">
      <c r="F257" s="1"/>
      <c r="G257" s="1"/>
      <c r="H257" s="1"/>
      <c r="I257" s="1"/>
      <c r="J257" s="1"/>
      <c r="K257" s="1"/>
      <c r="L257" s="1"/>
      <c r="M257" s="1"/>
    </row>
    <row r="258" spans="6:13" x14ac:dyDescent="0.25">
      <c r="G258" s="1"/>
      <c r="J258" s="1"/>
      <c r="K258" s="1"/>
      <c r="L258" s="1"/>
      <c r="M258" s="1"/>
    </row>
    <row r="259" spans="6:13" x14ac:dyDescent="0.25">
      <c r="G259" s="1"/>
      <c r="J259" s="1"/>
      <c r="K259" s="1"/>
      <c r="L259" s="1"/>
      <c r="M259" s="1"/>
    </row>
    <row r="260" spans="6:13" x14ac:dyDescent="0.25">
      <c r="G260" s="1"/>
      <c r="J260" s="1"/>
      <c r="K260" s="1"/>
      <c r="L260" s="1"/>
      <c r="M260" s="1"/>
    </row>
    <row r="261" spans="6:13" x14ac:dyDescent="0.25">
      <c r="G261" s="1"/>
      <c r="J261" s="1"/>
      <c r="K261" s="1"/>
      <c r="L261" s="1"/>
      <c r="M261" s="1"/>
    </row>
    <row r="262" spans="6:13" x14ac:dyDescent="0.25">
      <c r="G262" s="1"/>
      <c r="J262" s="1"/>
      <c r="K262" s="1"/>
      <c r="L262" s="1"/>
      <c r="M262" s="1"/>
    </row>
    <row r="263" spans="6:13" x14ac:dyDescent="0.25">
      <c r="G263" s="1"/>
      <c r="J263" s="1"/>
      <c r="K263" s="1"/>
      <c r="L263" s="1"/>
      <c r="M263" s="1"/>
    </row>
    <row r="264" spans="6:13" x14ac:dyDescent="0.25">
      <c r="G264" s="1"/>
      <c r="J264" s="1"/>
      <c r="K264" s="1"/>
      <c r="L264" s="1"/>
      <c r="M264" s="1"/>
    </row>
    <row r="265" spans="6:13" x14ac:dyDescent="0.25">
      <c r="G265" s="1"/>
      <c r="J265" s="1"/>
      <c r="K265" s="1"/>
      <c r="L265" s="1"/>
      <c r="M265" s="1"/>
    </row>
    <row r="266" spans="6:13" x14ac:dyDescent="0.25">
      <c r="G266" s="1"/>
      <c r="J266" s="1"/>
      <c r="K266" s="1"/>
      <c r="L266" s="1"/>
      <c r="M266" s="1"/>
    </row>
    <row r="267" spans="6:13" x14ac:dyDescent="0.25">
      <c r="G267" s="1"/>
      <c r="J267" s="1"/>
      <c r="K267" s="1"/>
      <c r="L267" s="1"/>
      <c r="M267" s="1"/>
    </row>
    <row r="268" spans="6:13" x14ac:dyDescent="0.25">
      <c r="G268" s="1"/>
      <c r="J268" s="1"/>
      <c r="K268" s="1"/>
      <c r="L268" s="1"/>
      <c r="M268" s="1"/>
    </row>
    <row r="269" spans="6:13" x14ac:dyDescent="0.25">
      <c r="G269" s="1"/>
      <c r="J269" s="1"/>
      <c r="K269" s="1"/>
      <c r="L269" s="1"/>
      <c r="M269" s="1"/>
    </row>
    <row r="270" spans="6:13" x14ac:dyDescent="0.25">
      <c r="G270" s="1"/>
      <c r="J270" s="1"/>
      <c r="K270" s="1"/>
      <c r="L270" s="1"/>
      <c r="M270" s="1"/>
    </row>
    <row r="271" spans="6:13" x14ac:dyDescent="0.25">
      <c r="G271" s="1"/>
      <c r="J271" s="1"/>
      <c r="K271" s="1"/>
      <c r="L271" s="1"/>
      <c r="M271" s="1"/>
    </row>
    <row r="272" spans="6:13" x14ac:dyDescent="0.25">
      <c r="G272" s="1"/>
      <c r="J272" s="1"/>
      <c r="K272" s="1"/>
      <c r="L272" s="1"/>
      <c r="M272" s="1"/>
    </row>
    <row r="273" spans="7:13" x14ac:dyDescent="0.25">
      <c r="G273" s="1"/>
      <c r="J273" s="1"/>
      <c r="K273" s="1"/>
      <c r="L273" s="1"/>
      <c r="M273" s="1"/>
    </row>
    <row r="274" spans="7:13" x14ac:dyDescent="0.25">
      <c r="G274" s="1"/>
      <c r="J274" s="1"/>
      <c r="K274" s="1"/>
      <c r="L274" s="1"/>
      <c r="M274" s="1"/>
    </row>
    <row r="275" spans="7:13" x14ac:dyDescent="0.25">
      <c r="G275" s="1"/>
      <c r="J275" s="1"/>
      <c r="K275" s="1"/>
      <c r="L275" s="1"/>
      <c r="M275" s="1"/>
    </row>
    <row r="276" spans="7:13" x14ac:dyDescent="0.25">
      <c r="G276" s="1"/>
      <c r="J276" s="1"/>
      <c r="K276" s="1"/>
      <c r="L276" s="1"/>
      <c r="M276" s="1"/>
    </row>
    <row r="277" spans="7:13" x14ac:dyDescent="0.25">
      <c r="G277" s="1"/>
      <c r="J277" s="1"/>
      <c r="K277" s="1"/>
      <c r="L277" s="1"/>
      <c r="M277" s="1"/>
    </row>
    <row r="278" spans="7:13" x14ac:dyDescent="0.25">
      <c r="G278" s="1"/>
      <c r="J278" s="1"/>
      <c r="K278" s="1"/>
      <c r="L278" s="1"/>
      <c r="M278" s="1"/>
    </row>
    <row r="279" spans="7:13" x14ac:dyDescent="0.25">
      <c r="G279" s="1"/>
      <c r="J279" s="1"/>
      <c r="K279" s="1"/>
      <c r="L279" s="1"/>
      <c r="M279" s="1"/>
    </row>
    <row r="280" spans="7:13" x14ac:dyDescent="0.25">
      <c r="G280" s="1"/>
      <c r="J280" s="1"/>
      <c r="K280" s="1"/>
      <c r="L280" s="1"/>
      <c r="M280" s="1"/>
    </row>
    <row r="281" spans="7:13" x14ac:dyDescent="0.25">
      <c r="G281" s="1"/>
      <c r="J281" s="1"/>
      <c r="K281" s="1"/>
      <c r="L281" s="1"/>
      <c r="M281" s="1"/>
    </row>
    <row r="282" spans="7:13" x14ac:dyDescent="0.25">
      <c r="G282" s="1"/>
      <c r="J282" s="1"/>
      <c r="K282" s="1"/>
      <c r="L282" s="1"/>
      <c r="M282" s="1"/>
    </row>
    <row r="283" spans="7:13" x14ac:dyDescent="0.25">
      <c r="G283" s="1"/>
      <c r="J283" s="1"/>
      <c r="K283" s="1"/>
      <c r="L283" s="1"/>
      <c r="M283" s="1"/>
    </row>
    <row r="284" spans="7:13" x14ac:dyDescent="0.25">
      <c r="G284" s="1"/>
      <c r="J284" s="1"/>
      <c r="K284" s="1"/>
      <c r="L284" s="1"/>
      <c r="M284" s="1"/>
    </row>
    <row r="285" spans="7:13" x14ac:dyDescent="0.25">
      <c r="G285" s="1"/>
      <c r="J285" s="1"/>
      <c r="K285" s="1"/>
      <c r="L285" s="1"/>
      <c r="M285" s="1"/>
    </row>
    <row r="286" spans="7:13" x14ac:dyDescent="0.25">
      <c r="G286" s="1"/>
      <c r="J286" s="1"/>
      <c r="K286" s="1"/>
      <c r="L286" s="1"/>
      <c r="M286" s="1"/>
    </row>
    <row r="287" spans="7:13" x14ac:dyDescent="0.25">
      <c r="G287" s="1"/>
      <c r="J287" s="1"/>
      <c r="K287" s="1"/>
      <c r="L287" s="1"/>
      <c r="M287" s="1"/>
    </row>
    <row r="288" spans="7:13" x14ac:dyDescent="0.25">
      <c r="G288" s="1"/>
      <c r="J288" s="1"/>
      <c r="K288" s="1"/>
      <c r="L288" s="1"/>
      <c r="M288" s="1"/>
    </row>
    <row r="289" spans="7:13" x14ac:dyDescent="0.25">
      <c r="G289" s="1"/>
      <c r="J289" s="1"/>
      <c r="K289" s="1"/>
      <c r="L289" s="1"/>
      <c r="M289" s="1"/>
    </row>
    <row r="290" spans="7:13" x14ac:dyDescent="0.25">
      <c r="G290" s="1"/>
      <c r="J290" s="1"/>
      <c r="K290" s="1"/>
      <c r="L290" s="1"/>
      <c r="M290" s="1"/>
    </row>
    <row r="291" spans="7:13" x14ac:dyDescent="0.25">
      <c r="G291" s="1"/>
      <c r="J291" s="1"/>
      <c r="K291" s="1"/>
      <c r="L291" s="1"/>
      <c r="M291" s="1"/>
    </row>
  </sheetData>
  <mergeCells count="17">
    <mergeCell ref="L5:L6"/>
    <mergeCell ref="N5:N6"/>
    <mergeCell ref="H1:I1"/>
    <mergeCell ref="A5:A6"/>
    <mergeCell ref="C5:C6"/>
    <mergeCell ref="D5:D6"/>
    <mergeCell ref="E5:E6"/>
    <mergeCell ref="F5:F6"/>
    <mergeCell ref="H5:H6"/>
    <mergeCell ref="I5:I6"/>
    <mergeCell ref="H4:L4"/>
    <mergeCell ref="G5:G6"/>
    <mergeCell ref="K5:K6"/>
    <mergeCell ref="A2:M2"/>
    <mergeCell ref="C4:G4"/>
    <mergeCell ref="M4:M6"/>
    <mergeCell ref="J5:J6"/>
  </mergeCells>
  <pageMargins left="3.937007874015748E-2" right="3.937007874015748E-2" top="0.15748031496062992" bottom="0.55118110236220474" header="0.31496062992125984" footer="0.31496062992125984"/>
  <pageSetup paperSize="9" scale="64" fitToHeight="0" orientation="landscape" r:id="rId1"/>
  <headerFooter alignWithMargins="0"/>
  <rowBreaks count="6" manualBreakCount="6">
    <brk id="28" max="13" man="1"/>
    <brk id="43" max="13" man="1"/>
    <brk id="48" max="13" man="1"/>
    <brk id="65" max="13" man="1"/>
    <brk id="75" max="13" man="1"/>
    <brk id="9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3"/>
  <sheetViews>
    <sheetView topLeftCell="D79" zoomScaleNormal="100" zoomScaleSheetLayoutView="70" zoomScalePageLayoutView="80" workbookViewId="0">
      <selection activeCell="N85" sqref="N85:N90"/>
    </sheetView>
  </sheetViews>
  <sheetFormatPr defaultRowHeight="13.2" x14ac:dyDescent="0.25"/>
  <cols>
    <col min="1" max="1" width="11" customWidth="1"/>
    <col min="2" max="2" width="5.44140625" customWidth="1"/>
    <col min="3" max="3" width="24.5546875" customWidth="1"/>
    <col min="4" max="4" width="13.33203125" customWidth="1"/>
    <col min="5" max="5" width="15.109375" customWidth="1"/>
    <col min="6" max="6" width="18.109375" customWidth="1"/>
    <col min="7" max="7" width="17.33203125" customWidth="1"/>
    <col min="8" max="8" width="17" style="28" customWidth="1"/>
    <col min="9" max="9" width="10.109375" hidden="1" customWidth="1"/>
    <col min="10" max="11" width="17" customWidth="1"/>
    <col min="12" max="12" width="17.33203125" customWidth="1"/>
    <col min="13" max="13" width="14.6640625" style="60" customWidth="1"/>
    <col min="14" max="14" width="24.5546875" customWidth="1"/>
  </cols>
  <sheetData>
    <row r="1" spans="1:15" x14ac:dyDescent="0.25">
      <c r="A1" t="s">
        <v>55</v>
      </c>
      <c r="D1" s="1"/>
      <c r="F1" s="26"/>
      <c r="H1" s="307"/>
      <c r="I1" s="307"/>
      <c r="M1" s="1"/>
    </row>
    <row r="2" spans="1:15" ht="43.5" customHeight="1" x14ac:dyDescent="0.25">
      <c r="A2" s="324" t="s">
        <v>141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</row>
    <row r="3" spans="1:15" x14ac:dyDescent="0.25">
      <c r="D3" s="1"/>
      <c r="F3" s="26"/>
      <c r="H3" s="57"/>
      <c r="I3" s="57"/>
      <c r="M3" s="1"/>
    </row>
    <row r="4" spans="1:15" ht="36" customHeight="1" x14ac:dyDescent="0.25">
      <c r="A4" s="6"/>
      <c r="B4" s="6"/>
      <c r="C4" s="326" t="s">
        <v>56</v>
      </c>
      <c r="D4" s="327"/>
      <c r="E4" s="327"/>
      <c r="F4" s="327"/>
      <c r="G4" s="328"/>
      <c r="H4" s="320" t="s">
        <v>57</v>
      </c>
      <c r="I4" s="321"/>
      <c r="J4" s="321"/>
      <c r="K4" s="321"/>
      <c r="L4" s="321"/>
      <c r="M4" s="329" t="s">
        <v>58</v>
      </c>
      <c r="N4" s="60"/>
      <c r="O4" s="1"/>
    </row>
    <row r="5" spans="1:15" ht="89.25" customHeight="1" x14ac:dyDescent="0.25">
      <c r="A5" s="308" t="s">
        <v>17</v>
      </c>
      <c r="B5" s="70"/>
      <c r="C5" s="305" t="s">
        <v>18</v>
      </c>
      <c r="D5" s="310" t="s">
        <v>16</v>
      </c>
      <c r="E5" s="312" t="s">
        <v>19</v>
      </c>
      <c r="F5" s="314" t="s">
        <v>20</v>
      </c>
      <c r="G5" s="322" t="s">
        <v>15</v>
      </c>
      <c r="H5" s="316" t="s">
        <v>21</v>
      </c>
      <c r="I5" s="318" t="s">
        <v>12</v>
      </c>
      <c r="J5" s="332" t="s">
        <v>22</v>
      </c>
      <c r="K5" s="314" t="s">
        <v>25</v>
      </c>
      <c r="L5" s="322" t="s">
        <v>15</v>
      </c>
      <c r="M5" s="330"/>
      <c r="N5" s="334" t="s">
        <v>18</v>
      </c>
      <c r="O5" s="284"/>
    </row>
    <row r="6" spans="1:15" ht="15.75" customHeight="1" x14ac:dyDescent="0.25">
      <c r="A6" s="309"/>
      <c r="B6" s="71"/>
      <c r="C6" s="306"/>
      <c r="D6" s="311"/>
      <c r="E6" s="313"/>
      <c r="F6" s="315"/>
      <c r="G6" s="323"/>
      <c r="H6" s="317"/>
      <c r="I6" s="319"/>
      <c r="J6" s="333"/>
      <c r="K6" s="311"/>
      <c r="L6" s="323"/>
      <c r="M6" s="331"/>
      <c r="N6" s="335"/>
      <c r="O6" s="284"/>
    </row>
    <row r="7" spans="1:15" ht="27.75" customHeight="1" thickBot="1" x14ac:dyDescent="0.3">
      <c r="A7" s="136" t="s">
        <v>0</v>
      </c>
      <c r="B7" s="136" t="s">
        <v>9</v>
      </c>
      <c r="C7" s="137">
        <v>3</v>
      </c>
      <c r="D7" s="138">
        <v>4</v>
      </c>
      <c r="E7" s="139">
        <v>5</v>
      </c>
      <c r="F7" s="140">
        <v>6</v>
      </c>
      <c r="G7" s="137">
        <v>7</v>
      </c>
      <c r="H7" s="141">
        <v>8</v>
      </c>
      <c r="I7" s="142"/>
      <c r="J7" s="154">
        <v>9</v>
      </c>
      <c r="K7" s="145">
        <v>10</v>
      </c>
      <c r="L7" s="137">
        <v>11</v>
      </c>
      <c r="M7" s="143">
        <v>12</v>
      </c>
      <c r="N7" s="137">
        <v>3</v>
      </c>
      <c r="O7" s="284"/>
    </row>
    <row r="8" spans="1:15" s="53" customFormat="1" ht="38.25" customHeight="1" thickBot="1" x14ac:dyDescent="0.3">
      <c r="A8" s="24">
        <v>550</v>
      </c>
      <c r="B8" s="134"/>
      <c r="C8" s="47" t="s">
        <v>59</v>
      </c>
      <c r="D8" s="25">
        <f t="shared" ref="D8:L8" si="0">D9+D10+D44+D64+D71+D78+D79+D80</f>
        <v>0</v>
      </c>
      <c r="E8" s="25">
        <f t="shared" si="0"/>
        <v>0</v>
      </c>
      <c r="F8" s="25">
        <f t="shared" si="0"/>
        <v>0</v>
      </c>
      <c r="G8" s="25">
        <f t="shared" si="0"/>
        <v>0</v>
      </c>
      <c r="H8" s="25">
        <f t="shared" si="0"/>
        <v>85903</v>
      </c>
      <c r="I8" s="25" t="e">
        <f t="shared" si="0"/>
        <v>#REF!</v>
      </c>
      <c r="J8" s="25">
        <f t="shared" si="0"/>
        <v>85903</v>
      </c>
      <c r="K8" s="25">
        <f t="shared" si="0"/>
        <v>0</v>
      </c>
      <c r="L8" s="25">
        <f t="shared" si="0"/>
        <v>85903</v>
      </c>
      <c r="M8" s="135" t="e">
        <f>H8/F8</f>
        <v>#DIV/0!</v>
      </c>
      <c r="N8" s="264" t="s">
        <v>59</v>
      </c>
      <c r="O8" s="285"/>
    </row>
    <row r="9" spans="1:15" s="53" customFormat="1" ht="61.5" customHeight="1" thickBot="1" x14ac:dyDescent="0.3">
      <c r="A9" s="156" t="s">
        <v>60</v>
      </c>
      <c r="B9" s="123"/>
      <c r="C9" s="155" t="s">
        <v>61</v>
      </c>
      <c r="D9" s="125">
        <v>0</v>
      </c>
      <c r="E9" s="125">
        <v>0</v>
      </c>
      <c r="F9" s="125">
        <v>0</v>
      </c>
      <c r="G9" s="125">
        <v>0</v>
      </c>
      <c r="H9" s="126">
        <v>0</v>
      </c>
      <c r="I9" s="129">
        <f>I11+I16+I21+I24+I41</f>
        <v>0</v>
      </c>
      <c r="J9" s="129">
        <v>0</v>
      </c>
      <c r="K9" s="129">
        <v>0</v>
      </c>
      <c r="L9" s="128">
        <v>0</v>
      </c>
      <c r="M9" s="127" t="e">
        <f t="shared" ref="M9:M26" si="1">H9/F9</f>
        <v>#DIV/0!</v>
      </c>
      <c r="N9" s="155" t="s">
        <v>61</v>
      </c>
      <c r="O9" s="285"/>
    </row>
    <row r="10" spans="1:15" s="53" customFormat="1" ht="61.5" customHeight="1" thickBot="1" x14ac:dyDescent="0.3">
      <c r="A10" s="156" t="s">
        <v>62</v>
      </c>
      <c r="B10" s="123"/>
      <c r="C10" s="155" t="s">
        <v>24</v>
      </c>
      <c r="D10" s="125">
        <f t="shared" ref="D10:L10" si="2">D11+D16+D21+D24+D29+D34+D38+D41</f>
        <v>0</v>
      </c>
      <c r="E10" s="125">
        <f t="shared" si="2"/>
        <v>0</v>
      </c>
      <c r="F10" s="125">
        <f t="shared" si="2"/>
        <v>0</v>
      </c>
      <c r="G10" s="125">
        <f t="shared" si="2"/>
        <v>0</v>
      </c>
      <c r="H10" s="286">
        <f t="shared" si="2"/>
        <v>69283</v>
      </c>
      <c r="I10" s="287">
        <f t="shared" si="2"/>
        <v>0</v>
      </c>
      <c r="J10" s="287">
        <f t="shared" si="2"/>
        <v>69283</v>
      </c>
      <c r="K10" s="287">
        <f t="shared" si="2"/>
        <v>0</v>
      </c>
      <c r="L10" s="288">
        <f t="shared" si="2"/>
        <v>69283</v>
      </c>
      <c r="M10" s="127" t="e">
        <f t="shared" si="1"/>
        <v>#DIV/0!</v>
      </c>
      <c r="N10" s="155" t="s">
        <v>24</v>
      </c>
      <c r="O10" s="285"/>
    </row>
    <row r="11" spans="1:15" ht="44.25" customHeight="1" thickBot="1" x14ac:dyDescent="0.3">
      <c r="A11" s="2"/>
      <c r="B11" s="100">
        <v>1</v>
      </c>
      <c r="C11" s="101" t="s">
        <v>63</v>
      </c>
      <c r="D11" s="12">
        <f>SUM(D12:D15)</f>
        <v>0</v>
      </c>
      <c r="E11" s="63">
        <f t="shared" ref="E11:L11" si="3">SUM(E12:E15)</f>
        <v>0</v>
      </c>
      <c r="F11" s="12">
        <f>SUM(F12:F15)</f>
        <v>0</v>
      </c>
      <c r="G11" s="13">
        <f t="shared" si="3"/>
        <v>0</v>
      </c>
      <c r="H11" s="16">
        <f t="shared" si="3"/>
        <v>2731</v>
      </c>
      <c r="I11" s="13">
        <f t="shared" si="3"/>
        <v>0</v>
      </c>
      <c r="J11" s="83">
        <f t="shared" si="3"/>
        <v>2731</v>
      </c>
      <c r="K11" s="13">
        <f t="shared" si="3"/>
        <v>0</v>
      </c>
      <c r="L11" s="13">
        <f t="shared" si="3"/>
        <v>2731</v>
      </c>
      <c r="M11" s="61" t="e">
        <f t="shared" si="1"/>
        <v>#DIV/0!</v>
      </c>
      <c r="N11" s="265" t="s">
        <v>63</v>
      </c>
      <c r="O11" s="284"/>
    </row>
    <row r="12" spans="1:15" ht="76.5" customHeight="1" x14ac:dyDescent="0.25">
      <c r="A12" s="7"/>
      <c r="B12" s="19" t="s">
        <v>1</v>
      </c>
      <c r="C12" s="157" t="s">
        <v>65</v>
      </c>
      <c r="D12" s="30">
        <v>0</v>
      </c>
      <c r="E12" s="64">
        <v>0</v>
      </c>
      <c r="F12" s="31">
        <v>0</v>
      </c>
      <c r="G12" s="42">
        <f>E12-F12</f>
        <v>0</v>
      </c>
      <c r="H12" s="46">
        <v>336</v>
      </c>
      <c r="I12" s="44"/>
      <c r="J12" s="146">
        <v>336</v>
      </c>
      <c r="K12" s="79"/>
      <c r="L12" s="42">
        <f>J12-K12</f>
        <v>336</v>
      </c>
      <c r="M12" s="131" t="e">
        <f t="shared" si="1"/>
        <v>#DIV/0!</v>
      </c>
      <c r="N12" s="266" t="s">
        <v>65</v>
      </c>
      <c r="O12" s="284"/>
    </row>
    <row r="13" spans="1:15" ht="50.25" customHeight="1" x14ac:dyDescent="0.25">
      <c r="A13" s="7"/>
      <c r="B13" s="18" t="s">
        <v>2</v>
      </c>
      <c r="C13" s="22" t="s">
        <v>64</v>
      </c>
      <c r="D13" s="32">
        <v>0</v>
      </c>
      <c r="E13" s="65">
        <v>0</v>
      </c>
      <c r="F13" s="32"/>
      <c r="G13" s="42">
        <f>E13-F13</f>
        <v>0</v>
      </c>
      <c r="H13" s="36">
        <v>2080</v>
      </c>
      <c r="I13" s="43"/>
      <c r="J13" s="147">
        <v>2080</v>
      </c>
      <c r="K13" s="79"/>
      <c r="L13" s="42">
        <f>J13-K13</f>
        <v>2080</v>
      </c>
      <c r="M13" s="132" t="e">
        <f t="shared" si="1"/>
        <v>#DIV/0!</v>
      </c>
      <c r="N13" s="267" t="s">
        <v>64</v>
      </c>
      <c r="O13" s="284"/>
    </row>
    <row r="14" spans="1:15" ht="66" customHeight="1" x14ac:dyDescent="0.25">
      <c r="A14" s="7"/>
      <c r="B14" s="18" t="s">
        <v>3</v>
      </c>
      <c r="C14" s="23" t="s">
        <v>66</v>
      </c>
      <c r="D14" s="32">
        <v>0</v>
      </c>
      <c r="E14" s="65">
        <v>0</v>
      </c>
      <c r="F14" s="32"/>
      <c r="G14" s="42">
        <f>E14-F14</f>
        <v>0</v>
      </c>
      <c r="H14" s="36">
        <v>300</v>
      </c>
      <c r="I14" s="35"/>
      <c r="J14" s="147">
        <v>300</v>
      </c>
      <c r="K14" s="79"/>
      <c r="L14" s="42">
        <f>J14-K14</f>
        <v>300</v>
      </c>
      <c r="M14" s="132" t="e">
        <f t="shared" si="1"/>
        <v>#DIV/0!</v>
      </c>
      <c r="N14" s="268" t="s">
        <v>66</v>
      </c>
      <c r="O14" s="284"/>
    </row>
    <row r="15" spans="1:15" ht="42" customHeight="1" thickBot="1" x14ac:dyDescent="0.3">
      <c r="A15" s="8"/>
      <c r="B15" s="18" t="s">
        <v>4</v>
      </c>
      <c r="C15" s="23" t="s">
        <v>68</v>
      </c>
      <c r="D15" s="32">
        <v>0</v>
      </c>
      <c r="E15" s="65">
        <v>0</v>
      </c>
      <c r="F15" s="32"/>
      <c r="G15" s="42">
        <f>E15-F15</f>
        <v>0</v>
      </c>
      <c r="H15" s="36">
        <v>15</v>
      </c>
      <c r="I15" s="35"/>
      <c r="J15" s="147">
        <v>15</v>
      </c>
      <c r="K15" s="79"/>
      <c r="L15" s="42">
        <f>J15-K15</f>
        <v>15</v>
      </c>
      <c r="M15" s="132" t="e">
        <f t="shared" si="1"/>
        <v>#DIV/0!</v>
      </c>
      <c r="N15" s="268" t="s">
        <v>68</v>
      </c>
      <c r="O15" s="284"/>
    </row>
    <row r="16" spans="1:15" ht="19.5" customHeight="1" thickBot="1" x14ac:dyDescent="0.3">
      <c r="A16" s="3"/>
      <c r="B16" s="87">
        <v>2</v>
      </c>
      <c r="C16" s="88" t="s">
        <v>67</v>
      </c>
      <c r="D16" s="17">
        <f>SUM(D17:D20)</f>
        <v>0</v>
      </c>
      <c r="E16" s="66">
        <f t="shared" ref="E16:J16" si="4">SUM(E17:E20)</f>
        <v>0</v>
      </c>
      <c r="F16" s="54">
        <f t="shared" si="4"/>
        <v>0</v>
      </c>
      <c r="G16" s="39">
        <f t="shared" si="4"/>
        <v>0</v>
      </c>
      <c r="H16" s="37">
        <f t="shared" si="4"/>
        <v>55200</v>
      </c>
      <c r="I16" s="38">
        <f t="shared" si="4"/>
        <v>0</v>
      </c>
      <c r="J16" s="84">
        <f t="shared" si="4"/>
        <v>55200</v>
      </c>
      <c r="K16" s="39"/>
      <c r="L16" s="39">
        <f>SUM(L17:L20)</f>
        <v>55200</v>
      </c>
      <c r="M16" s="61" t="e">
        <f t="shared" si="1"/>
        <v>#DIV/0!</v>
      </c>
      <c r="N16" s="256" t="s">
        <v>67</v>
      </c>
      <c r="O16" s="284"/>
    </row>
    <row r="17" spans="1:15" ht="46.5" customHeight="1" x14ac:dyDescent="0.25">
      <c r="A17" s="9"/>
      <c r="B17" s="52" t="s">
        <v>30</v>
      </c>
      <c r="C17" s="23" t="s">
        <v>69</v>
      </c>
      <c r="D17" s="15">
        <v>0</v>
      </c>
      <c r="E17" s="67">
        <v>0</v>
      </c>
      <c r="F17" s="20"/>
      <c r="G17" s="58">
        <f>E17-F17</f>
        <v>0</v>
      </c>
      <c r="H17" s="41">
        <v>24000</v>
      </c>
      <c r="I17" s="45"/>
      <c r="J17" s="148">
        <v>24000</v>
      </c>
      <c r="K17" s="80"/>
      <c r="L17" s="58">
        <f>J17-K17</f>
        <v>24000</v>
      </c>
      <c r="M17" s="131" t="e">
        <f t="shared" si="1"/>
        <v>#DIV/0!</v>
      </c>
      <c r="N17" s="268" t="s">
        <v>69</v>
      </c>
      <c r="O17" s="284"/>
    </row>
    <row r="18" spans="1:15" ht="27.6" customHeight="1" x14ac:dyDescent="0.25">
      <c r="A18" s="9"/>
      <c r="B18" s="52" t="s">
        <v>31</v>
      </c>
      <c r="C18" s="23" t="s">
        <v>70</v>
      </c>
      <c r="D18" s="15">
        <v>0</v>
      </c>
      <c r="E18" s="67">
        <v>0</v>
      </c>
      <c r="F18" s="20"/>
      <c r="G18" s="58">
        <f>E18-F18</f>
        <v>0</v>
      </c>
      <c r="H18" s="85">
        <v>31200</v>
      </c>
      <c r="I18" s="40"/>
      <c r="J18" s="148">
        <v>31200</v>
      </c>
      <c r="K18" s="80"/>
      <c r="L18" s="58">
        <f>J18-K18</f>
        <v>31200</v>
      </c>
      <c r="M18" s="132" t="e">
        <f t="shared" si="1"/>
        <v>#DIV/0!</v>
      </c>
      <c r="N18" s="268" t="s">
        <v>70</v>
      </c>
      <c r="O18" s="284"/>
    </row>
    <row r="19" spans="1:15" ht="40.5" customHeight="1" x14ac:dyDescent="0.25">
      <c r="A19" s="9"/>
      <c r="B19" s="52" t="s">
        <v>32</v>
      </c>
      <c r="C19" s="23"/>
      <c r="D19" s="15">
        <v>0</v>
      </c>
      <c r="E19" s="67">
        <v>0</v>
      </c>
      <c r="F19" s="20"/>
      <c r="G19" s="58">
        <f>E19-F19</f>
        <v>0</v>
      </c>
      <c r="H19" s="86">
        <v>0</v>
      </c>
      <c r="I19" s="40"/>
      <c r="J19" s="148">
        <v>0</v>
      </c>
      <c r="K19" s="80"/>
      <c r="L19" s="58">
        <f>J19-K19</f>
        <v>0</v>
      </c>
      <c r="M19" s="132" t="e">
        <f t="shared" si="1"/>
        <v>#DIV/0!</v>
      </c>
      <c r="N19" s="268"/>
      <c r="O19" s="284"/>
    </row>
    <row r="20" spans="1:15" ht="14.4" thickBot="1" x14ac:dyDescent="0.3">
      <c r="A20" s="9"/>
      <c r="B20" s="89" t="s">
        <v>33</v>
      </c>
      <c r="C20" s="90"/>
      <c r="D20" s="91">
        <v>0</v>
      </c>
      <c r="E20" s="92">
        <v>0</v>
      </c>
      <c r="F20" s="21"/>
      <c r="G20" s="73">
        <f>E20-F20</f>
        <v>0</v>
      </c>
      <c r="H20" s="93">
        <v>0</v>
      </c>
      <c r="I20" s="94"/>
      <c r="J20" s="149">
        <v>0</v>
      </c>
      <c r="K20" s="95"/>
      <c r="L20" s="73">
        <f>J20-K20</f>
        <v>0</v>
      </c>
      <c r="M20" s="132" t="e">
        <f t="shared" si="1"/>
        <v>#DIV/0!</v>
      </c>
      <c r="N20" s="269"/>
      <c r="O20" s="284"/>
    </row>
    <row r="21" spans="1:15" ht="33" customHeight="1" thickBot="1" x14ac:dyDescent="0.3">
      <c r="A21" s="4"/>
      <c r="B21" s="98">
        <v>3</v>
      </c>
      <c r="C21" s="88" t="s">
        <v>71</v>
      </c>
      <c r="D21" s="13">
        <f>SUM(D22:D23)</f>
        <v>0</v>
      </c>
      <c r="E21" s="83">
        <f t="shared" ref="E21:J21" si="5">SUM(E22:E23)</f>
        <v>0</v>
      </c>
      <c r="F21" s="27">
        <f t="shared" si="5"/>
        <v>0</v>
      </c>
      <c r="G21" s="39">
        <f t="shared" si="5"/>
        <v>0</v>
      </c>
      <c r="H21" s="96">
        <f t="shared" si="5"/>
        <v>1048</v>
      </c>
      <c r="I21" s="97">
        <f t="shared" si="5"/>
        <v>0</v>
      </c>
      <c r="J21" s="84">
        <f t="shared" si="5"/>
        <v>1048</v>
      </c>
      <c r="K21" s="39"/>
      <c r="L21" s="39">
        <f>SUM(L22:L23)</f>
        <v>1048</v>
      </c>
      <c r="M21" s="61" t="e">
        <f t="shared" si="1"/>
        <v>#DIV/0!</v>
      </c>
      <c r="N21" s="256" t="s">
        <v>71</v>
      </c>
      <c r="O21" s="284"/>
    </row>
    <row r="22" spans="1:15" ht="84.75" customHeight="1" x14ac:dyDescent="0.25">
      <c r="A22" s="9"/>
      <c r="B22" s="99" t="s">
        <v>13</v>
      </c>
      <c r="C22" s="55" t="s">
        <v>26</v>
      </c>
      <c r="D22" s="14">
        <v>0</v>
      </c>
      <c r="E22" s="68">
        <v>0</v>
      </c>
      <c r="F22" s="33">
        <v>0</v>
      </c>
      <c r="G22" s="76">
        <f>E22-F22</f>
        <v>0</v>
      </c>
      <c r="H22" s="74">
        <v>48</v>
      </c>
      <c r="I22" s="75"/>
      <c r="J22" s="150">
        <v>48</v>
      </c>
      <c r="K22" s="81"/>
      <c r="L22" s="76">
        <f>J22-K22</f>
        <v>48</v>
      </c>
      <c r="M22" s="131" t="e">
        <f t="shared" si="1"/>
        <v>#DIV/0!</v>
      </c>
      <c r="N22" s="270" t="s">
        <v>26</v>
      </c>
      <c r="O22" s="284"/>
    </row>
    <row r="23" spans="1:15" ht="51" customHeight="1" thickBot="1" x14ac:dyDescent="0.3">
      <c r="A23" s="9"/>
      <c r="B23" s="89" t="s">
        <v>14</v>
      </c>
      <c r="C23" s="160" t="s">
        <v>73</v>
      </c>
      <c r="D23" s="91">
        <v>0</v>
      </c>
      <c r="E23" s="92">
        <v>0</v>
      </c>
      <c r="F23" s="49">
        <v>0</v>
      </c>
      <c r="G23" s="104">
        <f>E23-F23</f>
        <v>0</v>
      </c>
      <c r="H23" s="158">
        <v>1000</v>
      </c>
      <c r="I23" s="159"/>
      <c r="J23" s="151">
        <v>1000</v>
      </c>
      <c r="K23" s="107"/>
      <c r="L23" s="104">
        <f>J23-K23</f>
        <v>1000</v>
      </c>
      <c r="M23" s="132" t="e">
        <f t="shared" si="1"/>
        <v>#DIV/0!</v>
      </c>
      <c r="N23" s="271" t="s">
        <v>73</v>
      </c>
      <c r="O23" s="284"/>
    </row>
    <row r="24" spans="1:15" ht="27.9" customHeight="1" thickBot="1" x14ac:dyDescent="0.3">
      <c r="A24" s="10"/>
      <c r="B24" s="115">
        <v>4</v>
      </c>
      <c r="C24" s="88" t="s">
        <v>72</v>
      </c>
      <c r="D24" s="13">
        <f>SUM(D25:D28)</f>
        <v>0</v>
      </c>
      <c r="E24" s="83">
        <f>SUM(E25:E28)</f>
        <v>0</v>
      </c>
      <c r="F24" s="116">
        <f>SUM(F25:F28)</f>
        <v>0</v>
      </c>
      <c r="G24" s="39">
        <f>SUM(G25:G28)</f>
        <v>0</v>
      </c>
      <c r="H24" s="37">
        <f>SUM(H25:H28)</f>
        <v>2500</v>
      </c>
      <c r="I24" s="38">
        <f>SUM(I25:I33)</f>
        <v>0</v>
      </c>
      <c r="J24" s="84">
        <f>SUM(J25:J28)</f>
        <v>2500</v>
      </c>
      <c r="K24" s="38">
        <f>SUM(K25:K28)</f>
        <v>0</v>
      </c>
      <c r="L24" s="175">
        <f>SUM(L25:L28)</f>
        <v>2500</v>
      </c>
      <c r="M24" s="61" t="e">
        <f t="shared" si="1"/>
        <v>#DIV/0!</v>
      </c>
      <c r="N24" s="256" t="s">
        <v>72</v>
      </c>
      <c r="O24" s="284"/>
    </row>
    <row r="25" spans="1:15" ht="52.5" customHeight="1" x14ac:dyDescent="0.25">
      <c r="A25" s="11"/>
      <c r="B25" s="99" t="s">
        <v>5</v>
      </c>
      <c r="C25" s="166" t="s">
        <v>74</v>
      </c>
      <c r="D25" s="14">
        <v>0</v>
      </c>
      <c r="E25" s="68">
        <v>0</v>
      </c>
      <c r="F25" s="14"/>
      <c r="G25" s="167">
        <f>E25-F25</f>
        <v>0</v>
      </c>
      <c r="H25" s="78">
        <v>1000</v>
      </c>
      <c r="I25" s="169"/>
      <c r="J25" s="150">
        <v>1000</v>
      </c>
      <c r="K25" s="50"/>
      <c r="L25" s="76">
        <f>J25-K25</f>
        <v>1000</v>
      </c>
      <c r="M25" s="131" t="e">
        <f t="shared" si="1"/>
        <v>#DIV/0!</v>
      </c>
      <c r="N25" s="272" t="s">
        <v>74</v>
      </c>
      <c r="O25" s="284"/>
    </row>
    <row r="26" spans="1:15" ht="77.400000000000006" customHeight="1" x14ac:dyDescent="0.25">
      <c r="A26" s="11"/>
      <c r="B26" s="52" t="s">
        <v>6</v>
      </c>
      <c r="C26" s="168" t="s">
        <v>79</v>
      </c>
      <c r="D26" s="15">
        <v>0</v>
      </c>
      <c r="E26" s="67">
        <v>0</v>
      </c>
      <c r="F26" s="15"/>
      <c r="G26" s="163">
        <f>E26-F26</f>
        <v>0</v>
      </c>
      <c r="H26" s="170">
        <v>1500</v>
      </c>
      <c r="I26" s="171"/>
      <c r="J26" s="165">
        <v>1500</v>
      </c>
      <c r="K26" s="51"/>
      <c r="L26" s="77">
        <f>J26-K26</f>
        <v>1500</v>
      </c>
      <c r="M26" s="132" t="e">
        <f t="shared" si="1"/>
        <v>#DIV/0!</v>
      </c>
      <c r="N26" s="273" t="s">
        <v>79</v>
      </c>
      <c r="O26" s="284"/>
    </row>
    <row r="27" spans="1:15" ht="52.5" customHeight="1" x14ac:dyDescent="0.25">
      <c r="A27" s="11"/>
      <c r="B27" s="52" t="s">
        <v>7</v>
      </c>
      <c r="C27" s="162"/>
      <c r="D27" s="15"/>
      <c r="E27" s="67"/>
      <c r="F27" s="15"/>
      <c r="G27" s="163"/>
      <c r="H27" s="56"/>
      <c r="I27" s="164"/>
      <c r="J27" s="165"/>
      <c r="K27" s="51"/>
      <c r="L27" s="77"/>
      <c r="M27" s="161"/>
      <c r="N27" s="268"/>
      <c r="O27" s="284"/>
    </row>
    <row r="28" spans="1:15" ht="52.5" customHeight="1" thickBot="1" x14ac:dyDescent="0.3">
      <c r="A28" s="11"/>
      <c r="B28" s="52" t="s">
        <v>8</v>
      </c>
      <c r="C28" s="162"/>
      <c r="D28" s="15"/>
      <c r="E28" s="67"/>
      <c r="F28" s="15"/>
      <c r="G28" s="163"/>
      <c r="H28" s="56"/>
      <c r="I28" s="164"/>
      <c r="J28" s="165"/>
      <c r="K28" s="51"/>
      <c r="L28" s="77"/>
      <c r="M28" s="161"/>
      <c r="N28" s="268"/>
      <c r="O28" s="284"/>
    </row>
    <row r="29" spans="1:15" ht="27.9" customHeight="1" thickBot="1" x14ac:dyDescent="0.3">
      <c r="A29" s="10"/>
      <c r="B29" s="115">
        <v>5</v>
      </c>
      <c r="C29" s="88" t="s">
        <v>77</v>
      </c>
      <c r="D29" s="13">
        <f>SUM(D30:D33)</f>
        <v>0</v>
      </c>
      <c r="E29" s="83">
        <f>SUM(E30:E33)</f>
        <v>0</v>
      </c>
      <c r="F29" s="116">
        <f>SUM(F30:F33)</f>
        <v>0</v>
      </c>
      <c r="G29" s="39">
        <f>SUM(G30:G33)</f>
        <v>0</v>
      </c>
      <c r="H29" s="96">
        <f>SUM(H30:H33)</f>
        <v>5900</v>
      </c>
      <c r="I29" s="97">
        <f>SUM(I30:I45)</f>
        <v>0</v>
      </c>
      <c r="J29" s="117">
        <f>SUM(J30:J33)</f>
        <v>5900</v>
      </c>
      <c r="K29" s="116">
        <f>SUM(K30:K33)</f>
        <v>0</v>
      </c>
      <c r="L29" s="39">
        <f>SUM(L30:L33)</f>
        <v>5900</v>
      </c>
      <c r="M29" s="61" t="e">
        <f>H29/F29</f>
        <v>#DIV/0!</v>
      </c>
      <c r="N29" s="256" t="s">
        <v>77</v>
      </c>
      <c r="O29" s="284"/>
    </row>
    <row r="30" spans="1:15" ht="52.5" customHeight="1" x14ac:dyDescent="0.25">
      <c r="A30" s="11"/>
      <c r="B30" s="99" t="s">
        <v>10</v>
      </c>
      <c r="C30" s="172" t="s">
        <v>78</v>
      </c>
      <c r="D30" s="14">
        <v>0</v>
      </c>
      <c r="E30" s="68">
        <v>0</v>
      </c>
      <c r="F30" s="14"/>
      <c r="G30" s="167">
        <f>E30-F30</f>
        <v>0</v>
      </c>
      <c r="H30" s="78">
        <v>900</v>
      </c>
      <c r="I30" s="169"/>
      <c r="J30" s="150">
        <v>900</v>
      </c>
      <c r="K30" s="50"/>
      <c r="L30" s="76">
        <f>J30-K30</f>
        <v>900</v>
      </c>
      <c r="M30" s="131" t="e">
        <f>H30/F30</f>
        <v>#DIV/0!</v>
      </c>
      <c r="N30" s="274" t="s">
        <v>78</v>
      </c>
      <c r="O30" s="284"/>
    </row>
    <row r="31" spans="1:15" ht="77.400000000000006" customHeight="1" x14ac:dyDescent="0.25">
      <c r="A31" s="11"/>
      <c r="B31" s="52" t="s">
        <v>11</v>
      </c>
      <c r="C31" s="173" t="s">
        <v>80</v>
      </c>
      <c r="D31" s="15">
        <v>0</v>
      </c>
      <c r="E31" s="67">
        <v>0</v>
      </c>
      <c r="F31" s="15"/>
      <c r="G31" s="163">
        <f>E31-F31</f>
        <v>0</v>
      </c>
      <c r="H31" s="174">
        <v>3000</v>
      </c>
      <c r="I31" s="171"/>
      <c r="J31" s="165">
        <v>3000</v>
      </c>
      <c r="K31" s="51"/>
      <c r="L31" s="77">
        <f>J31-K31</f>
        <v>3000</v>
      </c>
      <c r="M31" s="132" t="e">
        <f>H31/F31</f>
        <v>#DIV/0!</v>
      </c>
      <c r="N31" s="275" t="s">
        <v>80</v>
      </c>
      <c r="O31" s="284"/>
    </row>
    <row r="32" spans="1:15" ht="52.5" customHeight="1" x14ac:dyDescent="0.25">
      <c r="A32" s="11"/>
      <c r="B32" s="52" t="s">
        <v>75</v>
      </c>
      <c r="C32" s="162" t="s">
        <v>81</v>
      </c>
      <c r="D32" s="15">
        <v>0</v>
      </c>
      <c r="E32" s="67">
        <v>0</v>
      </c>
      <c r="F32" s="15"/>
      <c r="G32" s="163">
        <f>E32-F32</f>
        <v>0</v>
      </c>
      <c r="H32" s="56">
        <v>2000</v>
      </c>
      <c r="I32" s="164"/>
      <c r="J32" s="165">
        <v>2000</v>
      </c>
      <c r="K32" s="51"/>
      <c r="L32" s="77">
        <f>J32-K32</f>
        <v>2000</v>
      </c>
      <c r="M32" s="132" t="e">
        <f>H32/F32</f>
        <v>#DIV/0!</v>
      </c>
      <c r="N32" s="268" t="s">
        <v>81</v>
      </c>
      <c r="O32" s="284"/>
    </row>
    <row r="33" spans="1:15" ht="52.5" customHeight="1" thickBot="1" x14ac:dyDescent="0.3">
      <c r="A33" s="11"/>
      <c r="B33" s="52" t="s">
        <v>76</v>
      </c>
      <c r="C33" s="162"/>
      <c r="D33" s="15">
        <v>0</v>
      </c>
      <c r="E33" s="67">
        <v>0</v>
      </c>
      <c r="F33" s="15"/>
      <c r="G33" s="163">
        <f>E33-F33</f>
        <v>0</v>
      </c>
      <c r="H33" s="56">
        <v>0</v>
      </c>
      <c r="I33" s="164"/>
      <c r="J33" s="165">
        <v>0</v>
      </c>
      <c r="K33" s="51"/>
      <c r="L33" s="77">
        <f>J33-K33</f>
        <v>0</v>
      </c>
      <c r="M33" s="132" t="e">
        <f>H33/F33</f>
        <v>#DIV/0!</v>
      </c>
      <c r="N33" s="268"/>
      <c r="O33" s="284"/>
    </row>
    <row r="34" spans="1:15" ht="27.9" customHeight="1" thickBot="1" x14ac:dyDescent="0.3">
      <c r="A34" s="10"/>
      <c r="B34" s="115">
        <v>6</v>
      </c>
      <c r="C34" s="88" t="s">
        <v>85</v>
      </c>
      <c r="D34" s="13">
        <f>SUM(D35:D37)</f>
        <v>0</v>
      </c>
      <c r="E34" s="83">
        <f>SUM(E35:E37)</f>
        <v>0</v>
      </c>
      <c r="F34" s="116">
        <f>SUM(F35:F37)</f>
        <v>0</v>
      </c>
      <c r="G34" s="39">
        <f>SUM(G35:G37)</f>
        <v>0</v>
      </c>
      <c r="H34" s="96">
        <f>SUM(H35:H37)</f>
        <v>904</v>
      </c>
      <c r="I34" s="97">
        <f>SUM(I35:I60)</f>
        <v>0</v>
      </c>
      <c r="J34" s="117">
        <f>SUM(J35:J37)</f>
        <v>904</v>
      </c>
      <c r="K34" s="116">
        <f>SUM(K35:K37)</f>
        <v>0</v>
      </c>
      <c r="L34" s="39">
        <f>SUM(L35:L37)</f>
        <v>904</v>
      </c>
      <c r="M34" s="61" t="e">
        <f t="shared" ref="M34:M40" si="6">H34/F34</f>
        <v>#DIV/0!</v>
      </c>
      <c r="N34" s="256" t="s">
        <v>85</v>
      </c>
      <c r="O34" s="284"/>
    </row>
    <row r="35" spans="1:15" ht="52.5" customHeight="1" x14ac:dyDescent="0.25">
      <c r="A35" s="11"/>
      <c r="B35" s="99" t="s">
        <v>82</v>
      </c>
      <c r="C35" s="172" t="s">
        <v>86</v>
      </c>
      <c r="D35" s="14">
        <v>0</v>
      </c>
      <c r="E35" s="68">
        <v>0</v>
      </c>
      <c r="F35" s="14"/>
      <c r="G35" s="167">
        <f>E35-F35</f>
        <v>0</v>
      </c>
      <c r="H35" s="78">
        <v>104</v>
      </c>
      <c r="I35" s="169"/>
      <c r="J35" s="150">
        <v>104</v>
      </c>
      <c r="K35" s="50"/>
      <c r="L35" s="76">
        <f>J35-K35</f>
        <v>104</v>
      </c>
      <c r="M35" s="131" t="e">
        <f t="shared" si="6"/>
        <v>#DIV/0!</v>
      </c>
      <c r="N35" s="274" t="s">
        <v>86</v>
      </c>
      <c r="O35" s="284"/>
    </row>
    <row r="36" spans="1:15" ht="77.400000000000006" customHeight="1" x14ac:dyDescent="0.25">
      <c r="A36" s="11"/>
      <c r="B36" s="52" t="s">
        <v>83</v>
      </c>
      <c r="C36" s="173" t="s">
        <v>87</v>
      </c>
      <c r="D36" s="15">
        <v>0</v>
      </c>
      <c r="E36" s="67">
        <v>0</v>
      </c>
      <c r="F36" s="15"/>
      <c r="G36" s="163">
        <f>E36-F36</f>
        <v>0</v>
      </c>
      <c r="H36" s="174">
        <v>800</v>
      </c>
      <c r="I36" s="171"/>
      <c r="J36" s="165">
        <v>800</v>
      </c>
      <c r="K36" s="51"/>
      <c r="L36" s="77">
        <f>J36-K36</f>
        <v>800</v>
      </c>
      <c r="M36" s="132" t="e">
        <f t="shared" si="6"/>
        <v>#DIV/0!</v>
      </c>
      <c r="N36" s="275" t="s">
        <v>87</v>
      </c>
      <c r="O36" s="284"/>
    </row>
    <row r="37" spans="1:15" ht="52.5" customHeight="1" thickBot="1" x14ac:dyDescent="0.3">
      <c r="A37" s="11"/>
      <c r="B37" s="52" t="s">
        <v>84</v>
      </c>
      <c r="C37" s="162"/>
      <c r="D37" s="15">
        <v>0</v>
      </c>
      <c r="E37" s="67">
        <v>0</v>
      </c>
      <c r="F37" s="15"/>
      <c r="G37" s="163">
        <f>E37-F37</f>
        <v>0</v>
      </c>
      <c r="H37" s="56">
        <v>0</v>
      </c>
      <c r="I37" s="164"/>
      <c r="J37" s="165">
        <v>0</v>
      </c>
      <c r="K37" s="51"/>
      <c r="L37" s="77">
        <f>J37-K37</f>
        <v>0</v>
      </c>
      <c r="M37" s="132" t="e">
        <f t="shared" si="6"/>
        <v>#DIV/0!</v>
      </c>
      <c r="N37" s="268"/>
      <c r="O37" s="284"/>
    </row>
    <row r="38" spans="1:15" ht="27.9" customHeight="1" thickBot="1" x14ac:dyDescent="0.3">
      <c r="A38" s="10"/>
      <c r="B38" s="115">
        <v>7</v>
      </c>
      <c r="C38" s="88" t="s">
        <v>90</v>
      </c>
      <c r="D38" s="13">
        <f t="shared" ref="D38:J38" si="7">SUM(D39:D40)</f>
        <v>0</v>
      </c>
      <c r="E38" s="83">
        <f t="shared" si="7"/>
        <v>0</v>
      </c>
      <c r="F38" s="116">
        <f t="shared" si="7"/>
        <v>0</v>
      </c>
      <c r="G38" s="39">
        <f t="shared" si="7"/>
        <v>0</v>
      </c>
      <c r="H38" s="96">
        <f t="shared" si="7"/>
        <v>1000</v>
      </c>
      <c r="I38" s="97">
        <f t="shared" si="7"/>
        <v>0</v>
      </c>
      <c r="J38" s="117">
        <f t="shared" si="7"/>
        <v>1000</v>
      </c>
      <c r="K38" s="39"/>
      <c r="L38" s="39">
        <f>SUM(L39:L40)</f>
        <v>1000</v>
      </c>
      <c r="M38" s="61" t="e">
        <f t="shared" si="6"/>
        <v>#DIV/0!</v>
      </c>
      <c r="N38" s="256" t="s">
        <v>90</v>
      </c>
      <c r="O38" s="284"/>
    </row>
    <row r="39" spans="1:15" ht="52.5" customHeight="1" x14ac:dyDescent="0.25">
      <c r="A39" s="11"/>
      <c r="B39" s="108" t="s">
        <v>88</v>
      </c>
      <c r="C39" s="109" t="s">
        <v>91</v>
      </c>
      <c r="D39" s="110">
        <v>0</v>
      </c>
      <c r="E39" s="111">
        <v>0</v>
      </c>
      <c r="F39" s="112"/>
      <c r="G39" s="59">
        <f>E39-F39</f>
        <v>0</v>
      </c>
      <c r="H39" s="113">
        <v>1000</v>
      </c>
      <c r="I39" s="114"/>
      <c r="J39" s="152">
        <v>1000</v>
      </c>
      <c r="K39" s="82"/>
      <c r="L39" s="59">
        <f>J39-K39</f>
        <v>1000</v>
      </c>
      <c r="M39" s="131" t="e">
        <f t="shared" si="6"/>
        <v>#DIV/0!</v>
      </c>
      <c r="N39" s="276" t="s">
        <v>91</v>
      </c>
      <c r="O39" s="284"/>
    </row>
    <row r="40" spans="1:15" ht="77.400000000000006" customHeight="1" thickBot="1" x14ac:dyDescent="0.3">
      <c r="A40" s="11"/>
      <c r="B40" s="102" t="s">
        <v>89</v>
      </c>
      <c r="C40" s="118"/>
      <c r="D40" s="48">
        <v>0</v>
      </c>
      <c r="E40" s="69">
        <v>0</v>
      </c>
      <c r="F40" s="34"/>
      <c r="G40" s="72">
        <f>E40-F40</f>
        <v>0</v>
      </c>
      <c r="H40" s="119"/>
      <c r="I40" s="120"/>
      <c r="J40" s="153"/>
      <c r="K40" s="121"/>
      <c r="L40" s="72">
        <f>J40-K40</f>
        <v>0</v>
      </c>
      <c r="M40" s="132" t="e">
        <f t="shared" si="6"/>
        <v>#DIV/0!</v>
      </c>
      <c r="N40" s="277"/>
      <c r="O40" s="284"/>
    </row>
    <row r="41" spans="1:15" ht="27.9" customHeight="1" thickBot="1" x14ac:dyDescent="0.3">
      <c r="A41" s="10"/>
      <c r="B41" s="115">
        <v>8</v>
      </c>
      <c r="C41" s="88" t="s">
        <v>39</v>
      </c>
      <c r="D41" s="13">
        <f t="shared" ref="D41:J41" si="8">SUM(D42:D43)</f>
        <v>0</v>
      </c>
      <c r="E41" s="83">
        <f t="shared" si="8"/>
        <v>0</v>
      </c>
      <c r="F41" s="116">
        <f t="shared" si="8"/>
        <v>0</v>
      </c>
      <c r="G41" s="39">
        <f t="shared" si="8"/>
        <v>0</v>
      </c>
      <c r="H41" s="96">
        <f t="shared" si="8"/>
        <v>0</v>
      </c>
      <c r="I41" s="97">
        <f t="shared" si="8"/>
        <v>0</v>
      </c>
      <c r="J41" s="117">
        <f t="shared" si="8"/>
        <v>0</v>
      </c>
      <c r="K41" s="39"/>
      <c r="L41" s="39">
        <f>SUM(L42:L43)</f>
        <v>0</v>
      </c>
      <c r="M41" s="61" t="e">
        <f t="shared" ref="M41:M49" si="9">H41/F41</f>
        <v>#DIV/0!</v>
      </c>
      <c r="N41" s="256" t="s">
        <v>39</v>
      </c>
      <c r="O41" s="284"/>
    </row>
    <row r="42" spans="1:15" ht="52.5" customHeight="1" x14ac:dyDescent="0.25">
      <c r="A42" s="11"/>
      <c r="B42" s="108" t="s">
        <v>92</v>
      </c>
      <c r="C42" s="109"/>
      <c r="D42" s="110">
        <v>0</v>
      </c>
      <c r="E42" s="111">
        <v>0</v>
      </c>
      <c r="F42" s="112"/>
      <c r="G42" s="59">
        <f>E42-F42</f>
        <v>0</v>
      </c>
      <c r="H42" s="113">
        <v>0</v>
      </c>
      <c r="I42" s="114"/>
      <c r="J42" s="152">
        <v>0</v>
      </c>
      <c r="K42" s="82"/>
      <c r="L42" s="59">
        <f>J42-K42</f>
        <v>0</v>
      </c>
      <c r="M42" s="131" t="e">
        <f t="shared" si="9"/>
        <v>#DIV/0!</v>
      </c>
      <c r="N42" s="276"/>
      <c r="O42" s="284"/>
    </row>
    <row r="43" spans="1:15" ht="77.400000000000006" customHeight="1" thickBot="1" x14ac:dyDescent="0.3">
      <c r="A43" s="11"/>
      <c r="B43" s="102" t="s">
        <v>93</v>
      </c>
      <c r="C43" s="118"/>
      <c r="D43" s="210">
        <v>0</v>
      </c>
      <c r="E43" s="211">
        <v>0</v>
      </c>
      <c r="F43" s="212"/>
      <c r="G43" s="213">
        <f>E43-F43</f>
        <v>0</v>
      </c>
      <c r="H43" s="214"/>
      <c r="I43" s="215"/>
      <c r="J43" s="216"/>
      <c r="K43" s="250"/>
      <c r="L43" s="251">
        <f>J43-K43</f>
        <v>0</v>
      </c>
      <c r="M43" s="132" t="e">
        <f t="shared" si="9"/>
        <v>#DIV/0!</v>
      </c>
      <c r="N43" s="277"/>
      <c r="O43" s="284"/>
    </row>
    <row r="44" spans="1:15" s="53" customFormat="1" ht="73.5" customHeight="1" thickBot="1" x14ac:dyDescent="0.3">
      <c r="A44" s="122" t="s">
        <v>94</v>
      </c>
      <c r="B44" s="123"/>
      <c r="C44" s="155" t="s">
        <v>29</v>
      </c>
      <c r="D44" s="125">
        <f t="shared" ref="D44:L44" si="10">D45+D48+D51+D54+D57+D60+D61</f>
        <v>0</v>
      </c>
      <c r="E44" s="125">
        <f t="shared" si="10"/>
        <v>0</v>
      </c>
      <c r="F44" s="125">
        <f t="shared" si="10"/>
        <v>0</v>
      </c>
      <c r="G44" s="125">
        <f t="shared" si="10"/>
        <v>0</v>
      </c>
      <c r="H44" s="125">
        <f t="shared" si="10"/>
        <v>10300</v>
      </c>
      <c r="I44" s="125">
        <f t="shared" si="10"/>
        <v>0</v>
      </c>
      <c r="J44" s="125">
        <f t="shared" si="10"/>
        <v>10300</v>
      </c>
      <c r="K44" s="125">
        <f t="shared" si="10"/>
        <v>0</v>
      </c>
      <c r="L44" s="125">
        <f t="shared" si="10"/>
        <v>10300</v>
      </c>
      <c r="M44" s="127" t="e">
        <f t="shared" si="9"/>
        <v>#DIV/0!</v>
      </c>
      <c r="N44" s="155" t="s">
        <v>29</v>
      </c>
      <c r="O44" s="285"/>
    </row>
    <row r="45" spans="1:15" s="53" customFormat="1" ht="34.5" customHeight="1" thickBot="1" x14ac:dyDescent="0.3">
      <c r="A45" s="2"/>
      <c r="B45" s="100">
        <v>1</v>
      </c>
      <c r="C45" s="101" t="s">
        <v>95</v>
      </c>
      <c r="D45" s="12">
        <f>SUM(D46:D47)</f>
        <v>0</v>
      </c>
      <c r="E45" s="63">
        <f>SUM(E46:E47)</f>
        <v>0</v>
      </c>
      <c r="F45" s="12">
        <f>SUM(F46:F47)</f>
        <v>0</v>
      </c>
      <c r="G45" s="13">
        <f>SUM(G46:G47)</f>
        <v>0</v>
      </c>
      <c r="H45" s="16">
        <f>SUM(H46:H47)</f>
        <v>300</v>
      </c>
      <c r="I45" s="13">
        <f>SUM(I46:I60)</f>
        <v>0</v>
      </c>
      <c r="J45" s="83">
        <f>SUM(J46:J47)</f>
        <v>300</v>
      </c>
      <c r="K45" s="13">
        <f>SUM(K46:K47)</f>
        <v>0</v>
      </c>
      <c r="L45" s="13">
        <f>SUM(L46:L47)</f>
        <v>300</v>
      </c>
      <c r="M45" s="61" t="e">
        <f t="shared" si="9"/>
        <v>#DIV/0!</v>
      </c>
      <c r="N45" s="265" t="s">
        <v>95</v>
      </c>
      <c r="O45" s="285"/>
    </row>
    <row r="46" spans="1:15" s="53" customFormat="1" ht="98.25" customHeight="1" x14ac:dyDescent="0.25">
      <c r="A46" s="7"/>
      <c r="B46" s="19" t="s">
        <v>1</v>
      </c>
      <c r="C46" s="176" t="s">
        <v>96</v>
      </c>
      <c r="D46" s="30">
        <v>0</v>
      </c>
      <c r="E46" s="64">
        <v>0</v>
      </c>
      <c r="F46" s="31"/>
      <c r="G46" s="42">
        <f>E46-F46</f>
        <v>0</v>
      </c>
      <c r="H46" s="46">
        <v>300</v>
      </c>
      <c r="I46" s="44"/>
      <c r="J46" s="146">
        <v>300</v>
      </c>
      <c r="K46" s="79"/>
      <c r="L46" s="42">
        <f>J46-K46</f>
        <v>300</v>
      </c>
      <c r="M46" s="252" t="e">
        <f t="shared" si="9"/>
        <v>#DIV/0!</v>
      </c>
      <c r="N46" s="278" t="s">
        <v>96</v>
      </c>
      <c r="O46" s="285"/>
    </row>
    <row r="47" spans="1:15" s="53" customFormat="1" ht="98.25" customHeight="1" thickBot="1" x14ac:dyDescent="0.3">
      <c r="A47" s="7"/>
      <c r="B47" s="19" t="s">
        <v>2</v>
      </c>
      <c r="C47" s="176"/>
      <c r="D47" s="177"/>
      <c r="E47" s="178"/>
      <c r="F47" s="179"/>
      <c r="G47" s="42">
        <f>E47-F47</f>
        <v>0</v>
      </c>
      <c r="H47" s="46"/>
      <c r="I47" s="44"/>
      <c r="J47" s="146"/>
      <c r="K47" s="79"/>
      <c r="L47" s="42">
        <f>J47-K47</f>
        <v>0</v>
      </c>
      <c r="M47" s="253" t="e">
        <f t="shared" si="9"/>
        <v>#DIV/0!</v>
      </c>
      <c r="N47" s="278"/>
      <c r="O47" s="285"/>
    </row>
    <row r="48" spans="1:15" s="53" customFormat="1" ht="34.5" customHeight="1" thickBot="1" x14ac:dyDescent="0.3">
      <c r="A48" s="2"/>
      <c r="B48" s="100">
        <v>2</v>
      </c>
      <c r="C48" s="101" t="s">
        <v>95</v>
      </c>
      <c r="D48" s="12">
        <f>SUM(D49:D50)</f>
        <v>0</v>
      </c>
      <c r="E48" s="63">
        <f>SUM(E49:E50)</f>
        <v>0</v>
      </c>
      <c r="F48" s="12">
        <f>SUM(F49:F50)</f>
        <v>0</v>
      </c>
      <c r="G48" s="13">
        <f>SUM(G49:G50)</f>
        <v>0</v>
      </c>
      <c r="H48" s="16">
        <f>SUM(H49:H50)</f>
        <v>300</v>
      </c>
      <c r="I48" s="13">
        <f>SUM(I49:I60)</f>
        <v>0</v>
      </c>
      <c r="J48" s="83">
        <f>SUM(J49:J50)</f>
        <v>300</v>
      </c>
      <c r="K48" s="13">
        <f>SUM(K49:K50)</f>
        <v>0</v>
      </c>
      <c r="L48" s="13">
        <f>SUM(L49:L50)</f>
        <v>300</v>
      </c>
      <c r="M48" s="61" t="e">
        <f t="shared" si="9"/>
        <v>#DIV/0!</v>
      </c>
      <c r="N48" s="265" t="s">
        <v>95</v>
      </c>
      <c r="O48" s="285"/>
    </row>
    <row r="49" spans="1:15" s="53" customFormat="1" ht="98.25" customHeight="1" x14ac:dyDescent="0.25">
      <c r="A49" s="7"/>
      <c r="B49" s="180" t="s">
        <v>30</v>
      </c>
      <c r="C49" s="176" t="s">
        <v>96</v>
      </c>
      <c r="D49" s="30">
        <v>0</v>
      </c>
      <c r="E49" s="64">
        <v>0</v>
      </c>
      <c r="F49" s="31"/>
      <c r="G49" s="42">
        <f>E49-F49</f>
        <v>0</v>
      </c>
      <c r="H49" s="46">
        <v>300</v>
      </c>
      <c r="I49" s="44"/>
      <c r="J49" s="146">
        <v>300</v>
      </c>
      <c r="K49" s="79"/>
      <c r="L49" s="42">
        <f>J49-K49</f>
        <v>300</v>
      </c>
      <c r="M49" s="131" t="e">
        <f t="shared" si="9"/>
        <v>#DIV/0!</v>
      </c>
      <c r="N49" s="278" t="s">
        <v>96</v>
      </c>
      <c r="O49" s="285"/>
    </row>
    <row r="50" spans="1:15" s="53" customFormat="1" ht="98.25" customHeight="1" thickBot="1" x14ac:dyDescent="0.3">
      <c r="A50" s="7"/>
      <c r="B50" s="180" t="s">
        <v>31</v>
      </c>
      <c r="C50" s="176"/>
      <c r="D50" s="177"/>
      <c r="E50" s="178"/>
      <c r="F50" s="179"/>
      <c r="G50" s="42"/>
      <c r="H50" s="46"/>
      <c r="I50" s="44"/>
      <c r="J50" s="146"/>
      <c r="K50" s="79"/>
      <c r="L50" s="42"/>
      <c r="M50" s="161"/>
      <c r="N50" s="278"/>
      <c r="O50" s="285"/>
    </row>
    <row r="51" spans="1:15" s="53" customFormat="1" ht="34.5" customHeight="1" thickBot="1" x14ac:dyDescent="0.3">
      <c r="A51" s="2"/>
      <c r="B51" s="100">
        <v>3</v>
      </c>
      <c r="C51" s="101" t="s">
        <v>100</v>
      </c>
      <c r="D51" s="12">
        <f t="shared" ref="D51:L51" si="11">SUM(D52:D60)</f>
        <v>0</v>
      </c>
      <c r="E51" s="63">
        <f t="shared" si="11"/>
        <v>0</v>
      </c>
      <c r="F51" s="12">
        <f t="shared" si="11"/>
        <v>0</v>
      </c>
      <c r="G51" s="13">
        <f t="shared" si="11"/>
        <v>0</v>
      </c>
      <c r="H51" s="16">
        <f t="shared" si="11"/>
        <v>5400</v>
      </c>
      <c r="I51" s="13">
        <f t="shared" si="11"/>
        <v>0</v>
      </c>
      <c r="J51" s="83">
        <f t="shared" si="11"/>
        <v>5400</v>
      </c>
      <c r="K51" s="13">
        <f t="shared" si="11"/>
        <v>0</v>
      </c>
      <c r="L51" s="13">
        <f t="shared" si="11"/>
        <v>5400</v>
      </c>
      <c r="M51" s="61" t="e">
        <f>H51/F51</f>
        <v>#DIV/0!</v>
      </c>
      <c r="N51" s="265" t="s">
        <v>100</v>
      </c>
      <c r="O51" s="285"/>
    </row>
    <row r="52" spans="1:15" s="53" customFormat="1" ht="98.25" customHeight="1" x14ac:dyDescent="0.25">
      <c r="A52" s="7"/>
      <c r="B52" s="180" t="s">
        <v>13</v>
      </c>
      <c r="C52" s="23" t="s">
        <v>97</v>
      </c>
      <c r="D52" s="30">
        <v>0</v>
      </c>
      <c r="E52" s="64">
        <v>0</v>
      </c>
      <c r="F52" s="31"/>
      <c r="G52" s="42">
        <f>E52-F52</f>
        <v>0</v>
      </c>
      <c r="H52" s="46">
        <v>300</v>
      </c>
      <c r="I52" s="44"/>
      <c r="J52" s="146">
        <v>300</v>
      </c>
      <c r="K52" s="79"/>
      <c r="L52" s="42">
        <f>J52-K52</f>
        <v>300</v>
      </c>
      <c r="M52" s="131" t="e">
        <f>H52/F52</f>
        <v>#DIV/0!</v>
      </c>
      <c r="N52" s="268" t="s">
        <v>97</v>
      </c>
      <c r="O52" s="285"/>
    </row>
    <row r="53" spans="1:15" s="53" customFormat="1" ht="98.25" customHeight="1" thickBot="1" x14ac:dyDescent="0.3">
      <c r="A53" s="7"/>
      <c r="B53" s="180" t="s">
        <v>14</v>
      </c>
      <c r="C53" s="176"/>
      <c r="D53" s="177"/>
      <c r="E53" s="178"/>
      <c r="F53" s="179"/>
      <c r="G53" s="181"/>
      <c r="H53" s="183"/>
      <c r="I53" s="184"/>
      <c r="J53" s="185"/>
      <c r="K53" s="186"/>
      <c r="L53" s="42"/>
      <c r="M53" s="161"/>
      <c r="N53" s="278"/>
      <c r="O53" s="285"/>
    </row>
    <row r="54" spans="1:15" s="53" customFormat="1" ht="34.5" customHeight="1" thickBot="1" x14ac:dyDescent="0.3">
      <c r="A54" s="2"/>
      <c r="B54" s="100">
        <v>4</v>
      </c>
      <c r="C54" s="101" t="s">
        <v>101</v>
      </c>
      <c r="D54" s="12">
        <f t="shared" ref="D54:L54" si="12">SUM(D55:D56)</f>
        <v>0</v>
      </c>
      <c r="E54" s="182">
        <f t="shared" si="12"/>
        <v>0</v>
      </c>
      <c r="F54" s="12">
        <f t="shared" si="12"/>
        <v>0</v>
      </c>
      <c r="G54" s="12">
        <f t="shared" si="12"/>
        <v>0</v>
      </c>
      <c r="H54" s="12">
        <f t="shared" si="12"/>
        <v>300</v>
      </c>
      <c r="I54" s="182">
        <f t="shared" si="12"/>
        <v>0</v>
      </c>
      <c r="J54" s="182">
        <f t="shared" si="12"/>
        <v>300</v>
      </c>
      <c r="K54" s="12">
        <f t="shared" si="12"/>
        <v>0</v>
      </c>
      <c r="L54" s="13">
        <f t="shared" si="12"/>
        <v>300</v>
      </c>
      <c r="M54" s="61" t="e">
        <f>H54/F54</f>
        <v>#DIV/0!</v>
      </c>
      <c r="N54" s="265" t="s">
        <v>101</v>
      </c>
      <c r="O54" s="285"/>
    </row>
    <row r="55" spans="1:15" s="53" customFormat="1" ht="98.25" customHeight="1" x14ac:dyDescent="0.25">
      <c r="A55" s="7"/>
      <c r="B55" s="180" t="s">
        <v>5</v>
      </c>
      <c r="C55" s="23" t="s">
        <v>103</v>
      </c>
      <c r="D55" s="30">
        <v>0</v>
      </c>
      <c r="E55" s="64">
        <v>0</v>
      </c>
      <c r="F55" s="31"/>
      <c r="G55" s="42">
        <f>E55-F55</f>
        <v>0</v>
      </c>
      <c r="H55" s="46">
        <v>300</v>
      </c>
      <c r="I55" s="44"/>
      <c r="J55" s="146">
        <v>300</v>
      </c>
      <c r="K55" s="79"/>
      <c r="L55" s="42">
        <f>J55-K55</f>
        <v>300</v>
      </c>
      <c r="M55" s="131" t="e">
        <f>H55/F55</f>
        <v>#DIV/0!</v>
      </c>
      <c r="N55" s="268" t="s">
        <v>103</v>
      </c>
      <c r="O55" s="285"/>
    </row>
    <row r="56" spans="1:15" s="53" customFormat="1" ht="98.25" customHeight="1" thickBot="1" x14ac:dyDescent="0.3">
      <c r="A56" s="7"/>
      <c r="B56" s="180" t="s">
        <v>6</v>
      </c>
      <c r="C56" s="23" t="s">
        <v>102</v>
      </c>
      <c r="D56" s="177"/>
      <c r="E56" s="178"/>
      <c r="F56" s="179"/>
      <c r="G56" s="188"/>
      <c r="H56" s="183"/>
      <c r="I56" s="184"/>
      <c r="J56" s="185"/>
      <c r="K56" s="186"/>
      <c r="L56" s="42"/>
      <c r="M56" s="161"/>
      <c r="N56" s="268" t="s">
        <v>102</v>
      </c>
      <c r="O56" s="285"/>
    </row>
    <row r="57" spans="1:15" s="53" customFormat="1" ht="34.5" customHeight="1" thickBot="1" x14ac:dyDescent="0.3">
      <c r="A57" s="2"/>
      <c r="B57" s="100">
        <v>5</v>
      </c>
      <c r="C57" s="206" t="s">
        <v>101</v>
      </c>
      <c r="D57" s="12">
        <f t="shared" ref="D57:L57" si="13">SUM(D58:D59)</f>
        <v>0</v>
      </c>
      <c r="E57" s="182">
        <f t="shared" si="13"/>
        <v>0</v>
      </c>
      <c r="F57" s="12">
        <f t="shared" si="13"/>
        <v>0</v>
      </c>
      <c r="G57" s="12">
        <f t="shared" si="13"/>
        <v>0</v>
      </c>
      <c r="H57" s="12">
        <f t="shared" si="13"/>
        <v>500</v>
      </c>
      <c r="I57" s="182">
        <f t="shared" si="13"/>
        <v>0</v>
      </c>
      <c r="J57" s="182">
        <f t="shared" si="13"/>
        <v>500</v>
      </c>
      <c r="K57" s="12">
        <f t="shared" si="13"/>
        <v>0</v>
      </c>
      <c r="L57" s="13">
        <f t="shared" si="13"/>
        <v>500</v>
      </c>
      <c r="M57" s="61" t="e">
        <f t="shared" ref="M57:M63" si="14">H57/F57</f>
        <v>#DIV/0!</v>
      </c>
      <c r="N57" s="279" t="s">
        <v>101</v>
      </c>
      <c r="O57" s="285"/>
    </row>
    <row r="58" spans="1:15" s="53" customFormat="1" ht="99" customHeight="1" x14ac:dyDescent="0.25">
      <c r="A58" s="7"/>
      <c r="B58" s="187" t="s">
        <v>10</v>
      </c>
      <c r="C58" s="23" t="s">
        <v>98</v>
      </c>
      <c r="D58" s="32">
        <v>0</v>
      </c>
      <c r="E58" s="65">
        <v>0</v>
      </c>
      <c r="F58" s="32"/>
      <c r="G58" s="42">
        <f>E58-F58</f>
        <v>0</v>
      </c>
      <c r="H58" s="36">
        <v>500</v>
      </c>
      <c r="I58" s="35"/>
      <c r="J58" s="147">
        <v>500</v>
      </c>
      <c r="K58" s="79"/>
      <c r="L58" s="42">
        <f>J58-K58</f>
        <v>500</v>
      </c>
      <c r="M58" s="132" t="e">
        <f t="shared" si="14"/>
        <v>#DIV/0!</v>
      </c>
      <c r="N58" s="268" t="s">
        <v>98</v>
      </c>
      <c r="O58" s="285"/>
    </row>
    <row r="59" spans="1:15" s="53" customFormat="1" ht="99" customHeight="1" thickBot="1" x14ac:dyDescent="0.3">
      <c r="A59" s="7"/>
      <c r="B59" s="189" t="s">
        <v>11</v>
      </c>
      <c r="C59" s="90" t="s">
        <v>99</v>
      </c>
      <c r="D59" s="190">
        <v>0</v>
      </c>
      <c r="E59" s="191">
        <v>0</v>
      </c>
      <c r="F59" s="190"/>
      <c r="G59" s="192">
        <f>E59-F59</f>
        <v>0</v>
      </c>
      <c r="H59" s="193">
        <v>0</v>
      </c>
      <c r="I59" s="194"/>
      <c r="J59" s="195">
        <v>0</v>
      </c>
      <c r="K59" s="196"/>
      <c r="L59" s="192">
        <f>J59-K59</f>
        <v>0</v>
      </c>
      <c r="M59" s="197" t="e">
        <f t="shared" si="14"/>
        <v>#DIV/0!</v>
      </c>
      <c r="N59" s="269" t="s">
        <v>99</v>
      </c>
      <c r="O59" s="285"/>
    </row>
    <row r="60" spans="1:15" s="53" customFormat="1" ht="99" customHeight="1" thickBot="1" x14ac:dyDescent="0.3">
      <c r="A60" s="7"/>
      <c r="B60" s="207">
        <v>6</v>
      </c>
      <c r="C60" s="208" t="s">
        <v>104</v>
      </c>
      <c r="D60" s="198">
        <v>0</v>
      </c>
      <c r="E60" s="199">
        <v>0</v>
      </c>
      <c r="F60" s="198"/>
      <c r="G60" s="200">
        <f>E60-F60</f>
        <v>0</v>
      </c>
      <c r="H60" s="201">
        <v>3500</v>
      </c>
      <c r="I60" s="202"/>
      <c r="J60" s="203">
        <v>3500</v>
      </c>
      <c r="K60" s="204"/>
      <c r="L60" s="200">
        <f>J60-K60</f>
        <v>3500</v>
      </c>
      <c r="M60" s="205" t="e">
        <f t="shared" si="14"/>
        <v>#DIV/0!</v>
      </c>
      <c r="N60" s="280" t="s">
        <v>104</v>
      </c>
      <c r="O60" s="285"/>
    </row>
    <row r="61" spans="1:15" s="53" customFormat="1" ht="27.9" customHeight="1" thickBot="1" x14ac:dyDescent="0.3">
      <c r="A61" s="10"/>
      <c r="B61" s="115">
        <v>7</v>
      </c>
      <c r="C61" s="88" t="s">
        <v>105</v>
      </c>
      <c r="D61" s="13">
        <f>SUM(D62:D63)</f>
        <v>0</v>
      </c>
      <c r="E61" s="83">
        <f t="shared" ref="E61:J61" si="15">SUM(E62:E63)</f>
        <v>0</v>
      </c>
      <c r="F61" s="116">
        <f t="shared" si="15"/>
        <v>0</v>
      </c>
      <c r="G61" s="39">
        <f t="shared" si="15"/>
        <v>0</v>
      </c>
      <c r="H61" s="96">
        <f t="shared" si="15"/>
        <v>0</v>
      </c>
      <c r="I61" s="97">
        <f t="shared" si="15"/>
        <v>0</v>
      </c>
      <c r="J61" s="117">
        <f t="shared" si="15"/>
        <v>0</v>
      </c>
      <c r="K61" s="39"/>
      <c r="L61" s="39">
        <f>SUM(L62:L63)</f>
        <v>0</v>
      </c>
      <c r="M61" s="61" t="e">
        <f t="shared" si="14"/>
        <v>#DIV/0!</v>
      </c>
      <c r="N61" s="256" t="s">
        <v>105</v>
      </c>
      <c r="O61" s="285"/>
    </row>
    <row r="62" spans="1:15" s="53" customFormat="1" ht="52.5" customHeight="1" x14ac:dyDescent="0.25">
      <c r="A62" s="11"/>
      <c r="B62" s="108" t="s">
        <v>88</v>
      </c>
      <c r="C62" s="109"/>
      <c r="D62" s="110">
        <v>0</v>
      </c>
      <c r="E62" s="111">
        <v>0</v>
      </c>
      <c r="F62" s="112"/>
      <c r="G62" s="59">
        <f>E62-F62</f>
        <v>0</v>
      </c>
      <c r="H62" s="113">
        <v>0</v>
      </c>
      <c r="I62" s="114"/>
      <c r="J62" s="152">
        <v>0</v>
      </c>
      <c r="K62" s="82"/>
      <c r="L62" s="59">
        <f>J62-K62</f>
        <v>0</v>
      </c>
      <c r="M62" s="131" t="e">
        <f t="shared" si="14"/>
        <v>#DIV/0!</v>
      </c>
      <c r="N62" s="276"/>
      <c r="O62" s="285"/>
    </row>
    <row r="63" spans="1:15" s="53" customFormat="1" ht="77.400000000000006" customHeight="1" thickBot="1" x14ac:dyDescent="0.3">
      <c r="A63" s="11"/>
      <c r="B63" s="102" t="s">
        <v>89</v>
      </c>
      <c r="C63" s="118"/>
      <c r="D63" s="210">
        <v>0</v>
      </c>
      <c r="E63" s="211">
        <v>0</v>
      </c>
      <c r="F63" s="212"/>
      <c r="G63" s="213">
        <f>E63-F63</f>
        <v>0</v>
      </c>
      <c r="H63" s="214"/>
      <c r="I63" s="215"/>
      <c r="J63" s="216"/>
      <c r="K63" s="217"/>
      <c r="L63" s="72">
        <f>J63-K63</f>
        <v>0</v>
      </c>
      <c r="M63" s="132" t="e">
        <f t="shared" si="14"/>
        <v>#DIV/0!</v>
      </c>
      <c r="N63" s="277"/>
      <c r="O63" s="285"/>
    </row>
    <row r="64" spans="1:15" s="53" customFormat="1" ht="77.25" customHeight="1" thickBot="1" x14ac:dyDescent="0.3">
      <c r="A64" s="122" t="s">
        <v>106</v>
      </c>
      <c r="B64" s="123"/>
      <c r="C64" s="209" t="s">
        <v>107</v>
      </c>
      <c r="D64" s="125">
        <f t="shared" ref="D64:K64" si="16">SUM(D65:D70)</f>
        <v>0</v>
      </c>
      <c r="E64" s="125">
        <f t="shared" si="16"/>
        <v>0</v>
      </c>
      <c r="F64" s="125">
        <f t="shared" si="16"/>
        <v>0</v>
      </c>
      <c r="G64" s="125">
        <f t="shared" si="16"/>
        <v>0</v>
      </c>
      <c r="H64" s="125">
        <f t="shared" si="16"/>
        <v>0</v>
      </c>
      <c r="I64" s="125" t="e">
        <f t="shared" si="16"/>
        <v>#REF!</v>
      </c>
      <c r="J64" s="125">
        <f t="shared" si="16"/>
        <v>0</v>
      </c>
      <c r="K64" s="125">
        <f t="shared" si="16"/>
        <v>0</v>
      </c>
      <c r="L64" s="128">
        <f>L65+L66+L67+L68+L69</f>
        <v>0</v>
      </c>
      <c r="M64" s="127" t="e">
        <f t="shared" ref="M64:M69" si="17">H64/F64</f>
        <v>#DIV/0!</v>
      </c>
      <c r="N64" s="209" t="s">
        <v>107</v>
      </c>
      <c r="O64" s="285"/>
    </row>
    <row r="65" spans="1:15" s="53" customFormat="1" ht="34.5" customHeight="1" x14ac:dyDescent="0.25">
      <c r="A65" s="2"/>
      <c r="B65" s="248">
        <v>1</v>
      </c>
      <c r="C65" s="218" t="s">
        <v>108</v>
      </c>
      <c r="D65" s="219">
        <v>0</v>
      </c>
      <c r="E65" s="220">
        <v>0</v>
      </c>
      <c r="F65" s="219">
        <v>0</v>
      </c>
      <c r="G65" s="221">
        <f t="shared" ref="G65:G70" si="18">SUM(E65-F65)</f>
        <v>0</v>
      </c>
      <c r="H65" s="234">
        <v>0</v>
      </c>
      <c r="I65" s="219" t="e">
        <f>SUM(#REF!)</f>
        <v>#REF!</v>
      </c>
      <c r="J65" s="220">
        <v>0</v>
      </c>
      <c r="K65" s="219">
        <v>0</v>
      </c>
      <c r="L65" s="235">
        <f t="shared" ref="L65:L70" si="19">SUM(J65-K65)</f>
        <v>0</v>
      </c>
      <c r="M65" s="244" t="e">
        <f>H65/F65</f>
        <v>#DIV/0!</v>
      </c>
      <c r="N65" s="281" t="s">
        <v>108</v>
      </c>
      <c r="O65" s="285"/>
    </row>
    <row r="66" spans="1:15" s="53" customFormat="1" ht="19.5" customHeight="1" x14ac:dyDescent="0.25">
      <c r="A66" s="3"/>
      <c r="B66" s="247">
        <v>2</v>
      </c>
      <c r="C66" s="222" t="s">
        <v>109</v>
      </c>
      <c r="D66" s="223">
        <v>0</v>
      </c>
      <c r="E66" s="224">
        <v>0</v>
      </c>
      <c r="F66" s="225">
        <v>0</v>
      </c>
      <c r="G66" s="226">
        <f t="shared" si="18"/>
        <v>0</v>
      </c>
      <c r="H66" s="236">
        <v>0</v>
      </c>
      <c r="I66" s="237" t="e">
        <f>SUM(#REF!)</f>
        <v>#REF!</v>
      </c>
      <c r="J66" s="238">
        <v>0</v>
      </c>
      <c r="K66" s="237"/>
      <c r="L66" s="239">
        <f t="shared" si="19"/>
        <v>0</v>
      </c>
      <c r="M66" s="245" t="e">
        <f t="shared" si="17"/>
        <v>#DIV/0!</v>
      </c>
      <c r="N66" s="282" t="s">
        <v>109</v>
      </c>
      <c r="O66" s="285"/>
    </row>
    <row r="67" spans="1:15" s="53" customFormat="1" ht="33" customHeight="1" x14ac:dyDescent="0.25">
      <c r="A67" s="4"/>
      <c r="B67" s="247">
        <v>3</v>
      </c>
      <c r="C67" s="222" t="s">
        <v>110</v>
      </c>
      <c r="D67" s="223">
        <v>0</v>
      </c>
      <c r="E67" s="224">
        <v>0</v>
      </c>
      <c r="F67" s="227">
        <v>0</v>
      </c>
      <c r="G67" s="226">
        <f t="shared" si="18"/>
        <v>0</v>
      </c>
      <c r="H67" s="236">
        <v>0</v>
      </c>
      <c r="I67" s="237" t="e">
        <f>SUM(#REF!)</f>
        <v>#REF!</v>
      </c>
      <c r="J67" s="238">
        <v>0</v>
      </c>
      <c r="K67" s="237"/>
      <c r="L67" s="239">
        <f t="shared" si="19"/>
        <v>0</v>
      </c>
      <c r="M67" s="245" t="e">
        <f t="shared" si="17"/>
        <v>#DIV/0!</v>
      </c>
      <c r="N67" s="282" t="s">
        <v>110</v>
      </c>
      <c r="O67" s="285"/>
    </row>
    <row r="68" spans="1:15" s="53" customFormat="1" ht="27.9" customHeight="1" x14ac:dyDescent="0.25">
      <c r="A68" s="10"/>
      <c r="B68" s="247">
        <v>4</v>
      </c>
      <c r="C68" s="222" t="s">
        <v>111</v>
      </c>
      <c r="D68" s="223">
        <v>0</v>
      </c>
      <c r="E68" s="224">
        <v>0</v>
      </c>
      <c r="F68" s="228">
        <v>0</v>
      </c>
      <c r="G68" s="226">
        <f t="shared" si="18"/>
        <v>0</v>
      </c>
      <c r="H68" s="236">
        <v>0</v>
      </c>
      <c r="I68" s="237" t="e">
        <f>SUM(#REF!)</f>
        <v>#REF!</v>
      </c>
      <c r="J68" s="238">
        <v>0</v>
      </c>
      <c r="K68" s="237"/>
      <c r="L68" s="239">
        <f t="shared" si="19"/>
        <v>0</v>
      </c>
      <c r="M68" s="245" t="e">
        <f t="shared" si="17"/>
        <v>#DIV/0!</v>
      </c>
      <c r="N68" s="282" t="s">
        <v>111</v>
      </c>
      <c r="O68" s="285"/>
    </row>
    <row r="69" spans="1:15" s="53" customFormat="1" ht="27.9" customHeight="1" x14ac:dyDescent="0.25">
      <c r="A69" s="10"/>
      <c r="B69" s="247">
        <v>5</v>
      </c>
      <c r="C69" s="222" t="s">
        <v>112</v>
      </c>
      <c r="D69" s="223">
        <v>0</v>
      </c>
      <c r="E69" s="224">
        <v>0</v>
      </c>
      <c r="F69" s="228">
        <v>0</v>
      </c>
      <c r="G69" s="226">
        <f t="shared" si="18"/>
        <v>0</v>
      </c>
      <c r="H69" s="236">
        <v>0</v>
      </c>
      <c r="I69" s="237" t="e">
        <f>SUM(I70:I70)</f>
        <v>#REF!</v>
      </c>
      <c r="J69" s="238">
        <v>0</v>
      </c>
      <c r="K69" s="237"/>
      <c r="L69" s="239">
        <f t="shared" si="19"/>
        <v>0</v>
      </c>
      <c r="M69" s="245" t="e">
        <f t="shared" si="17"/>
        <v>#DIV/0!</v>
      </c>
      <c r="N69" s="282" t="s">
        <v>112</v>
      </c>
      <c r="O69" s="285"/>
    </row>
    <row r="70" spans="1:15" s="53" customFormat="1" ht="27.9" customHeight="1" thickBot="1" x14ac:dyDescent="0.3">
      <c r="A70" s="10"/>
      <c r="B70" s="249">
        <v>6</v>
      </c>
      <c r="C70" s="229" t="s">
        <v>113</v>
      </c>
      <c r="D70" s="230">
        <v>0</v>
      </c>
      <c r="E70" s="231">
        <v>0</v>
      </c>
      <c r="F70" s="232">
        <f>SUM(F71:F71)</f>
        <v>0</v>
      </c>
      <c r="G70" s="233">
        <f t="shared" si="18"/>
        <v>0</v>
      </c>
      <c r="H70" s="240">
        <v>0</v>
      </c>
      <c r="I70" s="241" t="e">
        <f>SUM(I71:I71)</f>
        <v>#REF!</v>
      </c>
      <c r="J70" s="242">
        <v>0</v>
      </c>
      <c r="K70" s="241"/>
      <c r="L70" s="243">
        <f t="shared" si="19"/>
        <v>0</v>
      </c>
      <c r="M70" s="246" t="e">
        <f>H70/F70</f>
        <v>#DIV/0!</v>
      </c>
      <c r="N70" s="283" t="s">
        <v>113</v>
      </c>
      <c r="O70" s="285"/>
    </row>
    <row r="71" spans="1:15" s="53" customFormat="1" ht="77.25" customHeight="1" thickBot="1" x14ac:dyDescent="0.3">
      <c r="A71" s="122" t="s">
        <v>114</v>
      </c>
      <c r="B71" s="123"/>
      <c r="C71" s="209" t="s">
        <v>37</v>
      </c>
      <c r="D71" s="125">
        <f t="shared" ref="D71:K71" si="20">SUM(D72:D77)</f>
        <v>0</v>
      </c>
      <c r="E71" s="125">
        <f t="shared" si="20"/>
        <v>0</v>
      </c>
      <c r="F71" s="125">
        <f t="shared" si="20"/>
        <v>0</v>
      </c>
      <c r="G71" s="125">
        <f t="shared" si="20"/>
        <v>0</v>
      </c>
      <c r="H71" s="125">
        <f t="shared" si="20"/>
        <v>6320</v>
      </c>
      <c r="I71" s="125" t="e">
        <f t="shared" si="20"/>
        <v>#REF!</v>
      </c>
      <c r="J71" s="125">
        <f t="shared" si="20"/>
        <v>6320</v>
      </c>
      <c r="K71" s="125">
        <f t="shared" si="20"/>
        <v>0</v>
      </c>
      <c r="L71" s="128">
        <f>L72+L73+L74+L75+L76</f>
        <v>6320</v>
      </c>
      <c r="M71" s="127" t="e">
        <f>H71/F71</f>
        <v>#DIV/0!</v>
      </c>
      <c r="N71" s="209" t="s">
        <v>37</v>
      </c>
      <c r="O71" s="285"/>
    </row>
    <row r="72" spans="1:15" s="53" customFormat="1" ht="34.5" customHeight="1" x14ac:dyDescent="0.25">
      <c r="A72" s="2"/>
      <c r="B72" s="248">
        <v>1</v>
      </c>
      <c r="C72" s="218" t="s">
        <v>115</v>
      </c>
      <c r="D72" s="219">
        <v>0</v>
      </c>
      <c r="E72" s="220">
        <v>0</v>
      </c>
      <c r="F72" s="219">
        <v>0</v>
      </c>
      <c r="G72" s="221">
        <f t="shared" ref="G72:G80" si="21">SUM(E72-F72)</f>
        <v>0</v>
      </c>
      <c r="H72" s="234">
        <v>0</v>
      </c>
      <c r="I72" s="219" t="e">
        <f>SUM(#REF!)</f>
        <v>#REF!</v>
      </c>
      <c r="J72" s="220">
        <v>0</v>
      </c>
      <c r="K72" s="219">
        <v>0</v>
      </c>
      <c r="L72" s="235">
        <f t="shared" ref="L72:L80" si="22">SUM(J72-K72)</f>
        <v>0</v>
      </c>
      <c r="M72" s="244" t="e">
        <f>H72/F72</f>
        <v>#DIV/0!</v>
      </c>
      <c r="N72" s="281" t="s">
        <v>115</v>
      </c>
      <c r="O72" s="285"/>
    </row>
    <row r="73" spans="1:15" s="53" customFormat="1" ht="39" customHeight="1" x14ac:dyDescent="0.25">
      <c r="A73" s="3"/>
      <c r="B73" s="247">
        <v>2</v>
      </c>
      <c r="C73" s="222" t="s">
        <v>119</v>
      </c>
      <c r="D73" s="223">
        <v>0</v>
      </c>
      <c r="E73" s="224">
        <v>0</v>
      </c>
      <c r="F73" s="225">
        <v>0</v>
      </c>
      <c r="G73" s="226">
        <f t="shared" si="21"/>
        <v>0</v>
      </c>
      <c r="H73" s="236">
        <v>3000</v>
      </c>
      <c r="I73" s="237" t="e">
        <f>SUM(#REF!)</f>
        <v>#REF!</v>
      </c>
      <c r="J73" s="238">
        <v>3000</v>
      </c>
      <c r="K73" s="237"/>
      <c r="L73" s="239">
        <f t="shared" si="22"/>
        <v>3000</v>
      </c>
      <c r="M73" s="245" t="e">
        <f t="shared" ref="M73:M78" si="23">H73/F73</f>
        <v>#DIV/0!</v>
      </c>
      <c r="N73" s="282" t="s">
        <v>119</v>
      </c>
      <c r="O73" s="285"/>
    </row>
    <row r="74" spans="1:15" s="53" customFormat="1" ht="33" customHeight="1" x14ac:dyDescent="0.25">
      <c r="A74" s="4"/>
      <c r="B74" s="247">
        <v>3</v>
      </c>
      <c r="C74" s="222" t="s">
        <v>116</v>
      </c>
      <c r="D74" s="223">
        <v>0</v>
      </c>
      <c r="E74" s="224">
        <v>0</v>
      </c>
      <c r="F74" s="227">
        <v>0</v>
      </c>
      <c r="G74" s="226">
        <f t="shared" si="21"/>
        <v>0</v>
      </c>
      <c r="H74" s="236">
        <v>0</v>
      </c>
      <c r="I74" s="237" t="e">
        <f>SUM(#REF!)</f>
        <v>#REF!</v>
      </c>
      <c r="J74" s="238">
        <v>0</v>
      </c>
      <c r="K74" s="237"/>
      <c r="L74" s="239">
        <f t="shared" si="22"/>
        <v>0</v>
      </c>
      <c r="M74" s="245" t="e">
        <f t="shared" si="23"/>
        <v>#DIV/0!</v>
      </c>
      <c r="N74" s="282" t="s">
        <v>116</v>
      </c>
      <c r="O74" s="285"/>
    </row>
    <row r="75" spans="1:15" s="53" customFormat="1" ht="27.9" customHeight="1" x14ac:dyDescent="0.25">
      <c r="A75" s="10"/>
      <c r="B75" s="247">
        <v>4</v>
      </c>
      <c r="C75" s="222" t="s">
        <v>118</v>
      </c>
      <c r="D75" s="223">
        <v>0</v>
      </c>
      <c r="E75" s="224">
        <v>0</v>
      </c>
      <c r="F75" s="228">
        <v>0</v>
      </c>
      <c r="G75" s="226">
        <f t="shared" si="21"/>
        <v>0</v>
      </c>
      <c r="H75" s="236">
        <v>2000</v>
      </c>
      <c r="I75" s="237" t="e">
        <f>SUM(#REF!)</f>
        <v>#REF!</v>
      </c>
      <c r="J75" s="238">
        <v>2000</v>
      </c>
      <c r="K75" s="237"/>
      <c r="L75" s="239">
        <f t="shared" si="22"/>
        <v>2000</v>
      </c>
      <c r="M75" s="245" t="e">
        <f t="shared" si="23"/>
        <v>#DIV/0!</v>
      </c>
      <c r="N75" s="282" t="s">
        <v>118</v>
      </c>
      <c r="O75" s="285"/>
    </row>
    <row r="76" spans="1:15" s="53" customFormat="1" ht="27.9" customHeight="1" x14ac:dyDescent="0.25">
      <c r="A76" s="10"/>
      <c r="B76" s="247">
        <v>5</v>
      </c>
      <c r="C76" s="222" t="s">
        <v>117</v>
      </c>
      <c r="D76" s="223">
        <v>0</v>
      </c>
      <c r="E76" s="224">
        <v>0</v>
      </c>
      <c r="F76" s="228">
        <v>0</v>
      </c>
      <c r="G76" s="226">
        <f t="shared" si="21"/>
        <v>0</v>
      </c>
      <c r="H76" s="236">
        <v>1320</v>
      </c>
      <c r="I76" s="237" t="e">
        <f>SUM(I77:I77)</f>
        <v>#REF!</v>
      </c>
      <c r="J76" s="238">
        <v>1320</v>
      </c>
      <c r="K76" s="237"/>
      <c r="L76" s="239">
        <f t="shared" si="22"/>
        <v>1320</v>
      </c>
      <c r="M76" s="245" t="e">
        <f t="shared" si="23"/>
        <v>#DIV/0!</v>
      </c>
      <c r="N76" s="282" t="s">
        <v>117</v>
      </c>
      <c r="O76" s="285"/>
    </row>
    <row r="77" spans="1:15" s="53" customFormat="1" ht="27.9" customHeight="1" thickBot="1" x14ac:dyDescent="0.3">
      <c r="A77" s="10"/>
      <c r="B77" s="249">
        <v>6</v>
      </c>
      <c r="C77" s="229"/>
      <c r="D77" s="230">
        <v>0</v>
      </c>
      <c r="E77" s="231">
        <v>0</v>
      </c>
      <c r="F77" s="232">
        <v>0</v>
      </c>
      <c r="G77" s="233">
        <f t="shared" si="21"/>
        <v>0</v>
      </c>
      <c r="H77" s="240">
        <v>0</v>
      </c>
      <c r="I77" s="241" t="e">
        <f>SUM(#REF!)</f>
        <v>#REF!</v>
      </c>
      <c r="J77" s="242">
        <v>0</v>
      </c>
      <c r="K77" s="241"/>
      <c r="L77" s="243">
        <f t="shared" si="22"/>
        <v>0</v>
      </c>
      <c r="M77" s="246" t="e">
        <f t="shared" si="23"/>
        <v>#DIV/0!</v>
      </c>
      <c r="N77" s="283"/>
      <c r="O77" s="285"/>
    </row>
    <row r="78" spans="1:15" s="53" customFormat="1" ht="77.25" customHeight="1" thickBot="1" x14ac:dyDescent="0.3">
      <c r="A78" s="122" t="s">
        <v>120</v>
      </c>
      <c r="B78" s="123"/>
      <c r="C78" s="209" t="s">
        <v>121</v>
      </c>
      <c r="D78" s="125">
        <v>0</v>
      </c>
      <c r="E78" s="125">
        <v>0</v>
      </c>
      <c r="F78" s="125">
        <v>0</v>
      </c>
      <c r="G78" s="125">
        <f t="shared" si="21"/>
        <v>0</v>
      </c>
      <c r="H78" s="125">
        <v>0</v>
      </c>
      <c r="I78" s="125" t="e">
        <f>SUM(I79:I80)</f>
        <v>#REF!</v>
      </c>
      <c r="J78" s="125">
        <v>0</v>
      </c>
      <c r="K78" s="125">
        <v>0</v>
      </c>
      <c r="L78" s="125">
        <f t="shared" si="22"/>
        <v>0</v>
      </c>
      <c r="M78" s="127" t="e">
        <f t="shared" si="23"/>
        <v>#DIV/0!</v>
      </c>
      <c r="N78" s="209" t="s">
        <v>121</v>
      </c>
      <c r="O78" s="285"/>
    </row>
    <row r="79" spans="1:15" s="53" customFormat="1" ht="77.25" customHeight="1" thickBot="1" x14ac:dyDescent="0.3">
      <c r="A79" s="122" t="s">
        <v>122</v>
      </c>
      <c r="B79" s="123"/>
      <c r="C79" s="209" t="s">
        <v>123</v>
      </c>
      <c r="D79" s="125">
        <v>0</v>
      </c>
      <c r="E79" s="125">
        <v>0</v>
      </c>
      <c r="F79" s="125">
        <v>0</v>
      </c>
      <c r="G79" s="125">
        <f t="shared" si="21"/>
        <v>0</v>
      </c>
      <c r="H79" s="125">
        <v>0</v>
      </c>
      <c r="I79" s="125" t="e">
        <f>SUM(I80:I80)</f>
        <v>#REF!</v>
      </c>
      <c r="J79" s="125">
        <v>0</v>
      </c>
      <c r="K79" s="125">
        <v>0</v>
      </c>
      <c r="L79" s="125">
        <f t="shared" si="22"/>
        <v>0</v>
      </c>
      <c r="M79" s="127" t="e">
        <f>H79/F79</f>
        <v>#DIV/0!</v>
      </c>
      <c r="N79" s="209" t="s">
        <v>123</v>
      </c>
      <c r="O79" s="285"/>
    </row>
    <row r="80" spans="1:15" s="53" customFormat="1" ht="52.5" customHeight="1" thickBot="1" x14ac:dyDescent="0.3">
      <c r="A80" s="122" t="s">
        <v>124</v>
      </c>
      <c r="B80" s="123"/>
      <c r="C80" s="209" t="s">
        <v>125</v>
      </c>
      <c r="D80" s="125">
        <v>0</v>
      </c>
      <c r="E80" s="125">
        <v>0</v>
      </c>
      <c r="F80" s="125">
        <v>0</v>
      </c>
      <c r="G80" s="125">
        <f t="shared" si="21"/>
        <v>0</v>
      </c>
      <c r="H80" s="125">
        <v>0</v>
      </c>
      <c r="I80" s="125" t="e">
        <f>SUM(#REF!)</f>
        <v>#REF!</v>
      </c>
      <c r="J80" s="125">
        <v>0</v>
      </c>
      <c r="K80" s="125">
        <v>0</v>
      </c>
      <c r="L80" s="125">
        <f t="shared" si="22"/>
        <v>0</v>
      </c>
      <c r="M80" s="127" t="e">
        <f>H80/F80</f>
        <v>#DIV/0!</v>
      </c>
      <c r="N80" s="209" t="s">
        <v>125</v>
      </c>
      <c r="O80" s="285"/>
    </row>
    <row r="81" spans="3:15" x14ac:dyDescent="0.25">
      <c r="O81" s="1"/>
    </row>
    <row r="82" spans="3:15" x14ac:dyDescent="0.25">
      <c r="D82" s="1"/>
      <c r="E82" s="1"/>
      <c r="F82" s="1"/>
      <c r="G82" s="1"/>
      <c r="H82" s="1"/>
      <c r="J82" s="1"/>
      <c r="K82" s="1"/>
      <c r="L82" s="1"/>
      <c r="M82" s="1"/>
    </row>
    <row r="83" spans="3:15" x14ac:dyDescent="0.25">
      <c r="D83" s="1"/>
      <c r="E83" s="1"/>
      <c r="F83" s="1"/>
      <c r="G83" s="1"/>
      <c r="H83" s="1"/>
      <c r="J83" s="1"/>
      <c r="K83" s="1"/>
      <c r="L83" s="1"/>
      <c r="M83" s="1"/>
    </row>
    <row r="84" spans="3:15" x14ac:dyDescent="0.25">
      <c r="D84" s="1"/>
      <c r="E84" s="1"/>
      <c r="F84" s="1"/>
      <c r="G84" s="1"/>
      <c r="H84" s="1"/>
      <c r="J84" s="1"/>
      <c r="K84" s="1"/>
      <c r="L84" s="1"/>
      <c r="M84" s="1"/>
    </row>
    <row r="85" spans="3:15" ht="13.8" x14ac:dyDescent="0.3">
      <c r="C85" s="5" t="s">
        <v>51</v>
      </c>
      <c r="D85" s="29"/>
      <c r="E85" s="29" t="s">
        <v>52</v>
      </c>
      <c r="F85" s="29"/>
      <c r="G85" s="62"/>
      <c r="H85" s="29" t="s">
        <v>53</v>
      </c>
      <c r="J85" s="1"/>
      <c r="K85" s="1"/>
      <c r="L85" s="1"/>
      <c r="M85" s="1"/>
      <c r="N85" s="5"/>
    </row>
    <row r="86" spans="3:15" ht="13.8" x14ac:dyDescent="0.3">
      <c r="C86" s="5"/>
      <c r="D86" s="29"/>
      <c r="E86" s="29"/>
      <c r="F86" s="29"/>
      <c r="G86" s="1"/>
      <c r="H86" s="1"/>
      <c r="J86" s="1"/>
      <c r="K86" s="1"/>
      <c r="L86" s="1"/>
      <c r="M86" s="1"/>
      <c r="N86" s="5"/>
    </row>
    <row r="87" spans="3:15" ht="13.8" x14ac:dyDescent="0.3">
      <c r="C87" s="5"/>
      <c r="D87" s="29"/>
      <c r="E87" s="29"/>
      <c r="F87" s="29"/>
      <c r="G87" s="1"/>
      <c r="H87" s="1"/>
      <c r="J87" s="1"/>
      <c r="K87" s="1"/>
      <c r="L87" s="1"/>
      <c r="M87" s="1"/>
      <c r="N87" s="5"/>
    </row>
    <row r="88" spans="3:15" ht="13.8" x14ac:dyDescent="0.3">
      <c r="C88" s="5"/>
      <c r="D88" s="29"/>
      <c r="E88" s="29"/>
      <c r="F88" s="29"/>
      <c r="G88" s="1"/>
      <c r="H88" s="1"/>
      <c r="J88" s="1"/>
      <c r="K88" s="1"/>
      <c r="L88" s="1"/>
      <c r="M88" s="1"/>
      <c r="N88" s="5"/>
    </row>
    <row r="89" spans="3:15" ht="13.8" x14ac:dyDescent="0.3">
      <c r="C89" s="5" t="s">
        <v>54</v>
      </c>
      <c r="D89" s="29"/>
      <c r="E89" s="29"/>
      <c r="F89" s="29"/>
      <c r="G89" s="1"/>
      <c r="H89" s="1"/>
      <c r="J89" s="1"/>
      <c r="K89" s="1"/>
      <c r="L89" s="1"/>
      <c r="M89" s="1"/>
      <c r="N89" s="5"/>
    </row>
    <row r="90" spans="3:15" ht="13.8" x14ac:dyDescent="0.3">
      <c r="C90" s="5"/>
      <c r="D90" s="29"/>
      <c r="E90" s="29"/>
      <c r="F90" s="29"/>
      <c r="G90" s="1"/>
      <c r="H90" s="1"/>
      <c r="J90" s="1"/>
      <c r="K90" s="1"/>
      <c r="L90" s="1"/>
      <c r="M90" s="1"/>
      <c r="N90" s="5"/>
    </row>
    <row r="91" spans="3:15" ht="13.8" x14ac:dyDescent="0.3">
      <c r="C91" s="5"/>
      <c r="D91" s="29"/>
      <c r="E91" s="29"/>
      <c r="F91" s="29"/>
      <c r="G91" s="1"/>
      <c r="H91" s="1"/>
      <c r="J91" s="1"/>
      <c r="K91" s="1"/>
      <c r="L91" s="1"/>
      <c r="M91" s="1"/>
      <c r="N91" s="5"/>
    </row>
    <row r="92" spans="3:15" x14ac:dyDescent="0.25">
      <c r="D92" s="1"/>
      <c r="E92" s="1"/>
      <c r="F92" s="1"/>
      <c r="G92" s="1"/>
      <c r="H92" s="1"/>
      <c r="J92" s="1"/>
      <c r="K92" s="1"/>
      <c r="L92" s="1"/>
      <c r="M92" s="1"/>
    </row>
    <row r="93" spans="3:15" x14ac:dyDescent="0.25">
      <c r="D93" s="1"/>
      <c r="E93" s="1"/>
      <c r="F93" s="1"/>
      <c r="G93" s="1"/>
      <c r="H93" s="1"/>
      <c r="J93" s="1"/>
      <c r="K93" s="1"/>
      <c r="L93" s="1"/>
      <c r="M93" s="1"/>
    </row>
    <row r="94" spans="3:15" x14ac:dyDescent="0.25">
      <c r="D94" s="1"/>
      <c r="E94" s="1"/>
      <c r="F94" s="1"/>
      <c r="G94" s="1"/>
      <c r="H94" s="1"/>
      <c r="J94" s="1"/>
      <c r="K94" s="1"/>
      <c r="L94" s="1"/>
      <c r="M94" s="1"/>
    </row>
    <row r="95" spans="3:15" x14ac:dyDescent="0.25">
      <c r="D95" s="1"/>
      <c r="E95" s="1"/>
      <c r="F95" s="1"/>
      <c r="G95" s="1"/>
      <c r="H95" s="1"/>
      <c r="J95" s="1"/>
      <c r="K95" s="1"/>
      <c r="L95" s="1"/>
      <c r="M95" s="1"/>
    </row>
    <row r="96" spans="3:15" x14ac:dyDescent="0.25">
      <c r="D96" s="1"/>
      <c r="E96" s="1"/>
      <c r="F96" s="1"/>
      <c r="G96" s="1"/>
      <c r="H96" s="1"/>
      <c r="J96" s="1"/>
      <c r="K96" s="1"/>
      <c r="L96" s="1"/>
      <c r="M96" s="1"/>
    </row>
    <row r="97" spans="4:13" x14ac:dyDescent="0.25">
      <c r="D97" s="1"/>
      <c r="E97" s="1"/>
      <c r="F97" s="1"/>
      <c r="G97" s="1"/>
      <c r="H97" s="1"/>
      <c r="J97" s="1"/>
      <c r="K97" s="1"/>
      <c r="L97" s="1"/>
      <c r="M97" s="1"/>
    </row>
    <row r="98" spans="4:13" x14ac:dyDescent="0.25">
      <c r="D98" s="1"/>
      <c r="E98" s="1"/>
      <c r="F98" s="1"/>
      <c r="G98" s="1"/>
      <c r="H98" s="1"/>
      <c r="J98" s="1"/>
      <c r="K98" s="1"/>
      <c r="L98" s="1"/>
      <c r="M98" s="1"/>
    </row>
    <row r="99" spans="4:13" x14ac:dyDescent="0.25">
      <c r="D99" s="1"/>
      <c r="E99" s="1"/>
      <c r="F99" s="1"/>
      <c r="G99" s="1"/>
      <c r="H99" s="1"/>
      <c r="J99" s="1"/>
      <c r="K99" s="1"/>
      <c r="L99" s="1"/>
      <c r="M99" s="1"/>
    </row>
    <row r="100" spans="4:13" x14ac:dyDescent="0.25">
      <c r="D100" s="1"/>
      <c r="E100" s="1"/>
      <c r="F100" s="1"/>
      <c r="G100" s="1"/>
      <c r="H100" s="1"/>
      <c r="J100" s="1"/>
      <c r="K100" s="1"/>
      <c r="L100" s="1"/>
      <c r="M100" s="1"/>
    </row>
    <row r="101" spans="4:13" x14ac:dyDescent="0.25">
      <c r="D101" s="1"/>
      <c r="E101" s="1"/>
      <c r="F101" s="1"/>
      <c r="G101" s="1"/>
      <c r="H101" s="1"/>
      <c r="J101" s="1"/>
      <c r="K101" s="1"/>
      <c r="L101" s="1"/>
      <c r="M101" s="1"/>
    </row>
    <row r="102" spans="4:13" x14ac:dyDescent="0.25">
      <c r="D102" s="1"/>
      <c r="E102" s="1"/>
      <c r="F102" s="1"/>
      <c r="G102" s="1"/>
      <c r="H102" s="1"/>
      <c r="J102" s="1"/>
      <c r="K102" s="1"/>
      <c r="L102" s="1"/>
      <c r="M102" s="1"/>
    </row>
    <row r="103" spans="4:13" x14ac:dyDescent="0.25">
      <c r="D103" s="1"/>
      <c r="E103" s="1"/>
      <c r="F103" s="1"/>
      <c r="G103" s="1"/>
      <c r="H103" s="1"/>
      <c r="J103" s="1"/>
      <c r="K103" s="1"/>
      <c r="L103" s="1"/>
      <c r="M103" s="1"/>
    </row>
    <row r="104" spans="4:13" x14ac:dyDescent="0.25">
      <c r="D104" s="1"/>
      <c r="E104" s="1"/>
      <c r="F104" s="1"/>
      <c r="G104" s="1"/>
      <c r="H104" s="1"/>
      <c r="J104" s="1"/>
      <c r="K104" s="1"/>
      <c r="L104" s="1"/>
      <c r="M104" s="1"/>
    </row>
    <row r="105" spans="4:13" x14ac:dyDescent="0.25">
      <c r="D105" s="1"/>
      <c r="E105" s="1"/>
      <c r="F105" s="1"/>
      <c r="G105" s="1"/>
      <c r="H105" s="1"/>
      <c r="J105" s="1"/>
      <c r="K105" s="1"/>
      <c r="L105" s="1"/>
      <c r="M105" s="1"/>
    </row>
    <row r="106" spans="4:13" x14ac:dyDescent="0.25">
      <c r="D106" s="1"/>
      <c r="E106" s="1"/>
      <c r="F106" s="1"/>
      <c r="G106" s="1"/>
      <c r="H106" s="1"/>
      <c r="J106" s="1"/>
      <c r="K106" s="1"/>
      <c r="L106" s="1"/>
      <c r="M106" s="1"/>
    </row>
    <row r="107" spans="4:13" x14ac:dyDescent="0.25">
      <c r="D107" s="1"/>
      <c r="E107" s="1"/>
      <c r="F107" s="1"/>
      <c r="G107" s="1"/>
      <c r="H107" s="1"/>
      <c r="J107" s="1"/>
      <c r="K107" s="1"/>
      <c r="L107" s="1"/>
      <c r="M107" s="1"/>
    </row>
    <row r="108" spans="4:13" x14ac:dyDescent="0.25">
      <c r="D108" s="1"/>
      <c r="E108" s="1"/>
      <c r="F108" s="1"/>
      <c r="G108" s="1"/>
      <c r="H108" s="1"/>
      <c r="J108" s="1"/>
      <c r="K108" s="1"/>
      <c r="L108" s="1"/>
      <c r="M108" s="1"/>
    </row>
    <row r="109" spans="4:13" x14ac:dyDescent="0.25">
      <c r="D109" s="1"/>
      <c r="E109" s="1"/>
      <c r="F109" s="1"/>
      <c r="G109" s="1"/>
      <c r="H109" s="1"/>
      <c r="J109" s="1"/>
      <c r="K109" s="1"/>
      <c r="L109" s="1"/>
      <c r="M109" s="1"/>
    </row>
    <row r="110" spans="4:13" x14ac:dyDescent="0.25">
      <c r="D110" s="1"/>
      <c r="E110" s="1"/>
      <c r="F110" s="1"/>
      <c r="G110" s="1"/>
      <c r="H110" s="1"/>
      <c r="J110" s="1"/>
      <c r="K110" s="1"/>
      <c r="L110" s="1"/>
      <c r="M110" s="1"/>
    </row>
    <row r="111" spans="4:13" x14ac:dyDescent="0.25">
      <c r="D111" s="1"/>
      <c r="E111" s="1"/>
      <c r="F111" s="1"/>
      <c r="G111" s="1"/>
      <c r="H111" s="1"/>
      <c r="J111" s="1"/>
      <c r="K111" s="1"/>
      <c r="L111" s="1"/>
      <c r="M111" s="1"/>
    </row>
    <row r="112" spans="4:13" x14ac:dyDescent="0.25">
      <c r="D112" s="1"/>
      <c r="E112" s="1"/>
      <c r="F112" s="1"/>
      <c r="G112" s="1"/>
      <c r="H112" s="1"/>
      <c r="J112" s="1"/>
      <c r="K112" s="1"/>
      <c r="L112" s="1"/>
      <c r="M112" s="1"/>
    </row>
    <row r="113" spans="4:13" x14ac:dyDescent="0.25">
      <c r="D113" s="1"/>
      <c r="E113" s="1"/>
      <c r="F113" s="1"/>
      <c r="G113" s="1"/>
      <c r="H113" s="1"/>
      <c r="J113" s="1"/>
      <c r="K113" s="1"/>
      <c r="L113" s="1"/>
      <c r="M113" s="1"/>
    </row>
    <row r="114" spans="4:13" x14ac:dyDescent="0.25">
      <c r="D114" s="1"/>
      <c r="E114" s="1"/>
      <c r="F114" s="1"/>
      <c r="G114" s="1"/>
      <c r="H114" s="1"/>
      <c r="J114" s="1"/>
      <c r="K114" s="1"/>
      <c r="L114" s="1"/>
      <c r="M114" s="1"/>
    </row>
    <row r="115" spans="4:13" x14ac:dyDescent="0.25">
      <c r="D115" s="1"/>
      <c r="E115" s="1"/>
      <c r="F115" s="1"/>
      <c r="G115" s="1"/>
      <c r="H115" s="1"/>
      <c r="J115" s="1"/>
      <c r="K115" s="1"/>
      <c r="L115" s="1"/>
      <c r="M115" s="1"/>
    </row>
    <row r="116" spans="4:13" x14ac:dyDescent="0.25">
      <c r="D116" s="1"/>
      <c r="E116" s="1"/>
      <c r="F116" s="1"/>
      <c r="G116" s="1"/>
      <c r="H116" s="1"/>
      <c r="J116" s="1"/>
      <c r="K116" s="1"/>
      <c r="L116" s="1"/>
      <c r="M116" s="1"/>
    </row>
    <row r="117" spans="4:13" x14ac:dyDescent="0.25">
      <c r="D117" s="1"/>
      <c r="E117" s="1"/>
      <c r="F117" s="1"/>
      <c r="G117" s="1"/>
      <c r="H117" s="1"/>
      <c r="J117" s="1"/>
      <c r="K117" s="1"/>
      <c r="L117" s="1"/>
      <c r="M117" s="1"/>
    </row>
    <row r="118" spans="4:13" x14ac:dyDescent="0.25">
      <c r="D118" s="1"/>
      <c r="E118" s="1"/>
      <c r="F118" s="1"/>
      <c r="G118" s="1"/>
      <c r="H118" s="1"/>
      <c r="J118" s="1"/>
      <c r="K118" s="1"/>
      <c r="L118" s="1"/>
      <c r="M118" s="1"/>
    </row>
    <row r="119" spans="4:13" x14ac:dyDescent="0.25">
      <c r="D119" s="1"/>
      <c r="E119" s="1"/>
      <c r="F119" s="1"/>
      <c r="G119" s="1"/>
      <c r="H119" s="1"/>
      <c r="J119" s="1"/>
      <c r="K119" s="1"/>
      <c r="L119" s="1"/>
      <c r="M119" s="1"/>
    </row>
    <row r="120" spans="4:13" x14ac:dyDescent="0.25">
      <c r="D120" s="1"/>
      <c r="E120" s="1"/>
      <c r="F120" s="1"/>
      <c r="G120" s="1"/>
      <c r="H120" s="1"/>
      <c r="J120" s="1"/>
      <c r="K120" s="1"/>
      <c r="L120" s="1"/>
      <c r="M120" s="1"/>
    </row>
    <row r="121" spans="4:13" x14ac:dyDescent="0.25">
      <c r="D121" s="1"/>
      <c r="E121" s="1"/>
      <c r="F121" s="1"/>
      <c r="G121" s="1"/>
      <c r="H121" s="1"/>
      <c r="J121" s="1"/>
      <c r="K121" s="1"/>
      <c r="L121" s="1"/>
      <c r="M121" s="1"/>
    </row>
    <row r="122" spans="4:13" x14ac:dyDescent="0.25">
      <c r="D122" s="1"/>
      <c r="E122" s="1"/>
      <c r="F122" s="1"/>
      <c r="G122" s="1"/>
      <c r="H122" s="1"/>
      <c r="J122" s="1"/>
      <c r="K122" s="1"/>
      <c r="L122" s="1"/>
      <c r="M122" s="1"/>
    </row>
    <row r="123" spans="4:13" x14ac:dyDescent="0.25">
      <c r="D123" s="1"/>
      <c r="E123" s="1"/>
      <c r="F123" s="1"/>
      <c r="G123" s="1"/>
      <c r="H123" s="1"/>
      <c r="J123" s="1"/>
      <c r="K123" s="1"/>
      <c r="L123" s="1"/>
      <c r="M123" s="1"/>
    </row>
    <row r="124" spans="4:13" x14ac:dyDescent="0.25">
      <c r="D124" s="1"/>
      <c r="E124" s="1"/>
      <c r="F124" s="1"/>
      <c r="G124" s="1"/>
      <c r="H124" s="1"/>
      <c r="J124" s="1"/>
      <c r="K124" s="1"/>
      <c r="L124" s="1"/>
      <c r="M124" s="1"/>
    </row>
    <row r="125" spans="4:13" x14ac:dyDescent="0.25">
      <c r="D125" s="1"/>
      <c r="E125" s="1"/>
      <c r="F125" s="1"/>
      <c r="G125" s="1"/>
      <c r="H125" s="1"/>
      <c r="J125" s="1"/>
      <c r="K125" s="1"/>
      <c r="L125" s="1"/>
      <c r="M125" s="1"/>
    </row>
    <row r="126" spans="4:13" x14ac:dyDescent="0.25">
      <c r="F126" s="1"/>
      <c r="G126" s="1"/>
      <c r="H126" s="1"/>
      <c r="I126" s="1"/>
      <c r="J126" s="1"/>
      <c r="K126" s="1"/>
      <c r="L126" s="1"/>
      <c r="M126" s="1"/>
    </row>
    <row r="127" spans="4:13" x14ac:dyDescent="0.25">
      <c r="F127" s="1"/>
      <c r="G127" s="1"/>
      <c r="H127" s="1"/>
      <c r="I127" s="1"/>
      <c r="J127" s="1"/>
      <c r="K127" s="1"/>
      <c r="L127" s="1"/>
      <c r="M127" s="1"/>
    </row>
    <row r="128" spans="4:13" x14ac:dyDescent="0.25">
      <c r="F128" s="1"/>
      <c r="G128" s="1"/>
      <c r="H128" s="1"/>
      <c r="I128" s="1"/>
      <c r="J128" s="1"/>
      <c r="K128" s="1"/>
      <c r="L128" s="1"/>
      <c r="M128" s="1"/>
    </row>
    <row r="129" spans="6:13" x14ac:dyDescent="0.25">
      <c r="F129" s="1"/>
      <c r="G129" s="1"/>
      <c r="H129" s="1"/>
      <c r="I129" s="1"/>
      <c r="J129" s="1"/>
      <c r="K129" s="1"/>
      <c r="L129" s="1"/>
      <c r="M129" s="1"/>
    </row>
    <row r="130" spans="6:13" x14ac:dyDescent="0.25">
      <c r="F130" s="1"/>
      <c r="G130" s="1"/>
      <c r="H130" s="1"/>
      <c r="I130" s="1"/>
      <c r="J130" s="1"/>
      <c r="K130" s="1"/>
      <c r="L130" s="1"/>
      <c r="M130" s="1"/>
    </row>
    <row r="131" spans="6:13" x14ac:dyDescent="0.25">
      <c r="F131" s="1"/>
      <c r="G131" s="1"/>
      <c r="H131" s="1"/>
      <c r="I131" s="1"/>
      <c r="J131" s="1"/>
      <c r="K131" s="1"/>
      <c r="L131" s="1"/>
      <c r="M131" s="1"/>
    </row>
    <row r="132" spans="6:13" x14ac:dyDescent="0.25">
      <c r="F132" s="1"/>
      <c r="G132" s="1"/>
      <c r="H132" s="1"/>
      <c r="I132" s="1"/>
      <c r="J132" s="1"/>
      <c r="K132" s="1"/>
      <c r="L132" s="1"/>
      <c r="M132" s="1"/>
    </row>
    <row r="133" spans="6:13" x14ac:dyDescent="0.25">
      <c r="F133" s="1"/>
      <c r="G133" s="1"/>
      <c r="H133" s="1"/>
      <c r="I133" s="1"/>
      <c r="J133" s="1"/>
      <c r="K133" s="1"/>
      <c r="L133" s="1"/>
      <c r="M133" s="1"/>
    </row>
    <row r="134" spans="6:13" x14ac:dyDescent="0.25">
      <c r="F134" s="1"/>
      <c r="G134" s="1"/>
      <c r="H134" s="1"/>
      <c r="I134" s="1"/>
      <c r="J134" s="1"/>
      <c r="K134" s="1"/>
      <c r="L134" s="1"/>
      <c r="M134" s="1"/>
    </row>
    <row r="135" spans="6:13" x14ac:dyDescent="0.25">
      <c r="F135" s="1"/>
      <c r="G135" s="1"/>
      <c r="H135" s="1"/>
      <c r="I135" s="1"/>
      <c r="J135" s="1"/>
      <c r="K135" s="1"/>
      <c r="L135" s="1"/>
      <c r="M135" s="1"/>
    </row>
    <row r="136" spans="6:13" x14ac:dyDescent="0.25">
      <c r="F136" s="1"/>
      <c r="G136" s="1"/>
      <c r="H136" s="1"/>
      <c r="I136" s="1"/>
      <c r="J136" s="1"/>
      <c r="K136" s="1"/>
      <c r="L136" s="1"/>
      <c r="M136" s="1"/>
    </row>
    <row r="137" spans="6:13" x14ac:dyDescent="0.25">
      <c r="F137" s="1"/>
      <c r="G137" s="1"/>
      <c r="H137" s="1"/>
      <c r="I137" s="1"/>
      <c r="J137" s="1"/>
      <c r="K137" s="1"/>
      <c r="L137" s="1"/>
      <c r="M137" s="1"/>
    </row>
    <row r="138" spans="6:13" x14ac:dyDescent="0.25">
      <c r="F138" s="1"/>
      <c r="G138" s="1"/>
      <c r="H138" s="1"/>
      <c r="I138" s="1"/>
      <c r="J138" s="1"/>
      <c r="K138" s="1"/>
      <c r="L138" s="1"/>
      <c r="M138" s="1"/>
    </row>
    <row r="139" spans="6:13" x14ac:dyDescent="0.25">
      <c r="F139" s="1"/>
      <c r="G139" s="1"/>
      <c r="H139" s="1"/>
      <c r="I139" s="1"/>
      <c r="J139" s="1"/>
      <c r="K139" s="1"/>
      <c r="L139" s="1"/>
      <c r="M139" s="1"/>
    </row>
    <row r="140" spans="6:13" x14ac:dyDescent="0.25">
      <c r="F140" s="1"/>
      <c r="G140" s="1"/>
      <c r="H140" s="1"/>
      <c r="I140" s="1"/>
      <c r="J140" s="1"/>
      <c r="K140" s="1"/>
      <c r="L140" s="1"/>
      <c r="M140" s="1"/>
    </row>
    <row r="141" spans="6:13" x14ac:dyDescent="0.25">
      <c r="F141" s="1"/>
      <c r="G141" s="1"/>
      <c r="H141" s="1"/>
      <c r="I141" s="1"/>
      <c r="J141" s="1"/>
      <c r="K141" s="1"/>
      <c r="L141" s="1"/>
      <c r="M141" s="1"/>
    </row>
    <row r="142" spans="6:13" x14ac:dyDescent="0.25">
      <c r="F142" s="1"/>
      <c r="G142" s="1"/>
      <c r="H142" s="1"/>
      <c r="I142" s="1"/>
      <c r="J142" s="1"/>
      <c r="K142" s="1"/>
      <c r="L142" s="1"/>
      <c r="M142" s="1"/>
    </row>
    <row r="143" spans="6:13" x14ac:dyDescent="0.25">
      <c r="F143" s="1"/>
      <c r="G143" s="1"/>
      <c r="H143" s="1"/>
      <c r="I143" s="1"/>
      <c r="J143" s="1"/>
      <c r="K143" s="1"/>
      <c r="L143" s="1"/>
      <c r="M143" s="1"/>
    </row>
    <row r="144" spans="6:13" x14ac:dyDescent="0.25">
      <c r="F144" s="1"/>
      <c r="G144" s="1"/>
      <c r="H144" s="1"/>
      <c r="I144" s="1"/>
      <c r="J144" s="1"/>
      <c r="K144" s="1"/>
      <c r="L144" s="1"/>
      <c r="M144" s="1"/>
    </row>
    <row r="145" spans="6:13" x14ac:dyDescent="0.25">
      <c r="F145" s="1"/>
      <c r="G145" s="1"/>
      <c r="H145" s="1"/>
      <c r="I145" s="1"/>
      <c r="J145" s="1"/>
      <c r="K145" s="1"/>
      <c r="L145" s="1"/>
      <c r="M145" s="1"/>
    </row>
    <row r="146" spans="6:13" x14ac:dyDescent="0.25">
      <c r="F146" s="1"/>
      <c r="G146" s="1"/>
      <c r="H146" s="1"/>
      <c r="I146" s="1"/>
      <c r="J146" s="1"/>
      <c r="K146" s="1"/>
      <c r="L146" s="1"/>
      <c r="M146" s="1"/>
    </row>
    <row r="147" spans="6:13" x14ac:dyDescent="0.25">
      <c r="F147" s="1"/>
      <c r="G147" s="1"/>
      <c r="H147" s="1"/>
      <c r="I147" s="1"/>
      <c r="J147" s="1"/>
      <c r="K147" s="1"/>
      <c r="L147" s="1"/>
      <c r="M147" s="1"/>
    </row>
    <row r="148" spans="6:13" x14ac:dyDescent="0.25">
      <c r="F148" s="1"/>
      <c r="G148" s="1"/>
      <c r="H148" s="1"/>
      <c r="I148" s="1"/>
      <c r="J148" s="1"/>
      <c r="K148" s="1"/>
      <c r="L148" s="1"/>
      <c r="M148" s="1"/>
    </row>
    <row r="149" spans="6:13" x14ac:dyDescent="0.25">
      <c r="F149" s="1"/>
      <c r="G149" s="1"/>
      <c r="H149" s="1"/>
      <c r="I149" s="1"/>
      <c r="J149" s="1"/>
      <c r="K149" s="1"/>
      <c r="L149" s="1"/>
      <c r="M149" s="1"/>
    </row>
    <row r="150" spans="6:13" x14ac:dyDescent="0.25">
      <c r="F150" s="1"/>
      <c r="G150" s="1"/>
      <c r="H150" s="1"/>
      <c r="I150" s="1"/>
      <c r="J150" s="1"/>
      <c r="K150" s="1"/>
      <c r="L150" s="1"/>
      <c r="M150" s="1"/>
    </row>
    <row r="151" spans="6:13" x14ac:dyDescent="0.25">
      <c r="F151" s="1"/>
      <c r="G151" s="1"/>
      <c r="H151" s="1"/>
      <c r="I151" s="1"/>
      <c r="J151" s="1"/>
      <c r="K151" s="1"/>
      <c r="L151" s="1"/>
      <c r="M151" s="1"/>
    </row>
    <row r="152" spans="6:13" x14ac:dyDescent="0.25">
      <c r="F152" s="1"/>
      <c r="G152" s="1"/>
      <c r="H152" s="1"/>
      <c r="I152" s="1"/>
      <c r="J152" s="1"/>
      <c r="K152" s="1"/>
      <c r="L152" s="1"/>
      <c r="M152" s="1"/>
    </row>
    <row r="153" spans="6:13" x14ac:dyDescent="0.25">
      <c r="F153" s="1"/>
      <c r="G153" s="1"/>
      <c r="H153" s="1"/>
      <c r="I153" s="1"/>
      <c r="J153" s="1"/>
      <c r="K153" s="1"/>
      <c r="L153" s="1"/>
      <c r="M153" s="1"/>
    </row>
    <row r="154" spans="6:13" x14ac:dyDescent="0.25">
      <c r="F154" s="1"/>
      <c r="G154" s="1"/>
      <c r="H154" s="1"/>
      <c r="I154" s="1"/>
      <c r="J154" s="1"/>
      <c r="K154" s="1"/>
      <c r="L154" s="1"/>
      <c r="M154" s="1"/>
    </row>
    <row r="155" spans="6:13" x14ac:dyDescent="0.25">
      <c r="F155" s="1"/>
      <c r="G155" s="1"/>
      <c r="H155" s="1"/>
      <c r="I155" s="1"/>
      <c r="J155" s="1"/>
      <c r="K155" s="1"/>
      <c r="L155" s="1"/>
      <c r="M155" s="1"/>
    </row>
    <row r="156" spans="6:13" x14ac:dyDescent="0.25">
      <c r="F156" s="1"/>
      <c r="G156" s="1"/>
      <c r="H156" s="1"/>
      <c r="I156" s="1"/>
      <c r="J156" s="1"/>
      <c r="K156" s="1"/>
      <c r="L156" s="1"/>
      <c r="M156" s="1"/>
    </row>
    <row r="157" spans="6:13" x14ac:dyDescent="0.25">
      <c r="F157" s="1"/>
      <c r="G157" s="1"/>
      <c r="H157" s="1"/>
      <c r="I157" s="1"/>
      <c r="J157" s="1"/>
      <c r="K157" s="1"/>
      <c r="L157" s="1"/>
      <c r="M157" s="1"/>
    </row>
    <row r="158" spans="6:13" x14ac:dyDescent="0.25">
      <c r="F158" s="1"/>
      <c r="G158" s="1"/>
      <c r="H158" s="1"/>
      <c r="I158" s="1"/>
      <c r="J158" s="1"/>
      <c r="K158" s="1"/>
      <c r="L158" s="1"/>
      <c r="M158" s="1"/>
    </row>
    <row r="159" spans="6:13" x14ac:dyDescent="0.25">
      <c r="F159" s="1"/>
      <c r="G159" s="1"/>
      <c r="H159" s="1"/>
      <c r="I159" s="1"/>
      <c r="J159" s="1"/>
      <c r="K159" s="1"/>
      <c r="L159" s="1"/>
      <c r="M159" s="1"/>
    </row>
    <row r="160" spans="6:13" x14ac:dyDescent="0.25">
      <c r="F160" s="1"/>
      <c r="G160" s="1"/>
      <c r="H160" s="1"/>
      <c r="I160" s="1"/>
      <c r="J160" s="1"/>
      <c r="K160" s="1"/>
      <c r="L160" s="1"/>
      <c r="M160" s="1"/>
    </row>
    <row r="161" spans="6:13" x14ac:dyDescent="0.25">
      <c r="F161" s="1"/>
      <c r="G161" s="1"/>
      <c r="H161" s="1"/>
      <c r="I161" s="1"/>
      <c r="J161" s="1"/>
      <c r="K161" s="1"/>
      <c r="L161" s="1"/>
      <c r="M161" s="1"/>
    </row>
    <row r="162" spans="6:13" x14ac:dyDescent="0.25">
      <c r="F162" s="1"/>
      <c r="G162" s="1"/>
      <c r="H162" s="1"/>
      <c r="I162" s="1"/>
      <c r="J162" s="1"/>
      <c r="K162" s="1"/>
      <c r="L162" s="1"/>
      <c r="M162" s="1"/>
    </row>
    <row r="163" spans="6:13" x14ac:dyDescent="0.25">
      <c r="F163" s="1"/>
      <c r="G163" s="1"/>
      <c r="H163" s="1"/>
      <c r="I163" s="1"/>
      <c r="J163" s="1"/>
      <c r="K163" s="1"/>
      <c r="L163" s="1"/>
      <c r="M163" s="1"/>
    </row>
    <row r="164" spans="6:13" x14ac:dyDescent="0.25">
      <c r="F164" s="1"/>
      <c r="G164" s="1"/>
      <c r="H164" s="1"/>
      <c r="I164" s="1"/>
      <c r="J164" s="1"/>
      <c r="K164" s="1"/>
      <c r="L164" s="1"/>
      <c r="M164" s="1"/>
    </row>
    <row r="165" spans="6:13" x14ac:dyDescent="0.25">
      <c r="F165" s="1"/>
      <c r="G165" s="1"/>
      <c r="H165" s="1"/>
      <c r="I165" s="1"/>
      <c r="J165" s="1"/>
      <c r="K165" s="1"/>
      <c r="L165" s="1"/>
      <c r="M165" s="1"/>
    </row>
    <row r="166" spans="6:13" x14ac:dyDescent="0.25">
      <c r="F166" s="1"/>
      <c r="G166" s="1"/>
      <c r="H166" s="1"/>
      <c r="I166" s="1"/>
      <c r="J166" s="1"/>
      <c r="K166" s="1"/>
      <c r="L166" s="1"/>
      <c r="M166" s="1"/>
    </row>
    <row r="167" spans="6:13" x14ac:dyDescent="0.25">
      <c r="F167" s="1"/>
      <c r="G167" s="1"/>
      <c r="H167" s="1"/>
      <c r="I167" s="1"/>
      <c r="J167" s="1"/>
      <c r="K167" s="1"/>
      <c r="L167" s="1"/>
      <c r="M167" s="1"/>
    </row>
    <row r="168" spans="6:13" x14ac:dyDescent="0.25">
      <c r="F168" s="1"/>
      <c r="G168" s="1"/>
      <c r="H168" s="1"/>
      <c r="I168" s="1"/>
      <c r="J168" s="1"/>
      <c r="K168" s="1"/>
      <c r="L168" s="1"/>
      <c r="M168" s="1"/>
    </row>
    <row r="169" spans="6:13" x14ac:dyDescent="0.25">
      <c r="F169" s="1"/>
      <c r="G169" s="1"/>
      <c r="H169" s="1"/>
      <c r="I169" s="1"/>
      <c r="J169" s="1"/>
      <c r="K169" s="1"/>
      <c r="L169" s="1"/>
      <c r="M169" s="1"/>
    </row>
    <row r="170" spans="6:13" x14ac:dyDescent="0.25">
      <c r="F170" s="1"/>
      <c r="G170" s="1"/>
      <c r="H170" s="1"/>
      <c r="I170" s="1"/>
      <c r="J170" s="1"/>
      <c r="K170" s="1"/>
      <c r="L170" s="1"/>
      <c r="M170" s="1"/>
    </row>
    <row r="171" spans="6:13" x14ac:dyDescent="0.25">
      <c r="F171" s="1"/>
      <c r="G171" s="1"/>
      <c r="H171" s="1"/>
      <c r="I171" s="1"/>
      <c r="J171" s="1"/>
      <c r="K171" s="1"/>
      <c r="L171" s="1"/>
      <c r="M171" s="1"/>
    </row>
    <row r="172" spans="6:13" x14ac:dyDescent="0.25">
      <c r="F172" s="1"/>
      <c r="G172" s="1"/>
      <c r="H172" s="1"/>
      <c r="I172" s="1"/>
      <c r="J172" s="1"/>
      <c r="K172" s="1"/>
      <c r="L172" s="1"/>
      <c r="M172" s="1"/>
    </row>
    <row r="173" spans="6:13" x14ac:dyDescent="0.25">
      <c r="F173" s="1"/>
      <c r="G173" s="1"/>
      <c r="H173" s="1"/>
      <c r="I173" s="1"/>
      <c r="J173" s="1"/>
      <c r="K173" s="1"/>
      <c r="L173" s="1"/>
      <c r="M173" s="1"/>
    </row>
    <row r="174" spans="6:13" x14ac:dyDescent="0.25">
      <c r="F174" s="1"/>
      <c r="G174" s="1"/>
      <c r="H174" s="1"/>
      <c r="I174" s="1"/>
      <c r="J174" s="1"/>
      <c r="K174" s="1"/>
      <c r="L174" s="1"/>
      <c r="M174" s="1"/>
    </row>
    <row r="175" spans="6:13" x14ac:dyDescent="0.25">
      <c r="F175" s="1"/>
      <c r="G175" s="1"/>
      <c r="H175" s="1"/>
      <c r="I175" s="1"/>
      <c r="J175" s="1"/>
      <c r="K175" s="1"/>
      <c r="L175" s="1"/>
      <c r="M175" s="1"/>
    </row>
    <row r="176" spans="6:13" x14ac:dyDescent="0.25">
      <c r="F176" s="1"/>
      <c r="G176" s="1"/>
      <c r="H176" s="1"/>
      <c r="I176" s="1"/>
      <c r="J176" s="1"/>
      <c r="K176" s="1"/>
      <c r="L176" s="1"/>
      <c r="M176" s="1"/>
    </row>
    <row r="177" spans="6:13" x14ac:dyDescent="0.25">
      <c r="F177" s="1"/>
      <c r="G177" s="1"/>
      <c r="H177" s="1"/>
      <c r="I177" s="1"/>
      <c r="J177" s="1"/>
      <c r="K177" s="1"/>
      <c r="L177" s="1"/>
      <c r="M177" s="1"/>
    </row>
    <row r="178" spans="6:13" x14ac:dyDescent="0.25">
      <c r="F178" s="1"/>
      <c r="G178" s="1"/>
      <c r="H178" s="1"/>
      <c r="I178" s="1"/>
      <c r="J178" s="1"/>
      <c r="K178" s="1"/>
      <c r="L178" s="1"/>
      <c r="M178" s="1"/>
    </row>
    <row r="179" spans="6:13" x14ac:dyDescent="0.25">
      <c r="F179" s="1"/>
      <c r="G179" s="1"/>
      <c r="H179" s="1"/>
      <c r="I179" s="1"/>
      <c r="J179" s="1"/>
      <c r="K179" s="1"/>
      <c r="L179" s="1"/>
      <c r="M179" s="1"/>
    </row>
    <row r="180" spans="6:13" x14ac:dyDescent="0.25">
      <c r="F180" s="1"/>
      <c r="G180" s="1"/>
      <c r="H180" s="1"/>
      <c r="I180" s="1"/>
      <c r="J180" s="1"/>
      <c r="K180" s="1"/>
      <c r="L180" s="1"/>
      <c r="M180" s="1"/>
    </row>
    <row r="181" spans="6:13" x14ac:dyDescent="0.25">
      <c r="F181" s="1"/>
      <c r="G181" s="1"/>
      <c r="H181" s="1"/>
      <c r="I181" s="1"/>
      <c r="J181" s="1"/>
      <c r="K181" s="1"/>
      <c r="L181" s="1"/>
      <c r="M181" s="1"/>
    </row>
    <row r="182" spans="6:13" x14ac:dyDescent="0.25">
      <c r="F182" s="1"/>
      <c r="G182" s="1"/>
      <c r="H182" s="1"/>
      <c r="I182" s="1"/>
      <c r="J182" s="1"/>
      <c r="K182" s="1"/>
      <c r="L182" s="1"/>
      <c r="M182" s="1"/>
    </row>
    <row r="183" spans="6:13" x14ac:dyDescent="0.25">
      <c r="F183" s="1"/>
      <c r="G183" s="1"/>
      <c r="H183" s="1"/>
      <c r="I183" s="1"/>
      <c r="J183" s="1"/>
      <c r="K183" s="1"/>
      <c r="L183" s="1"/>
      <c r="M183" s="1"/>
    </row>
    <row r="184" spans="6:13" x14ac:dyDescent="0.25">
      <c r="F184" s="1"/>
      <c r="G184" s="1"/>
      <c r="H184" s="1"/>
      <c r="I184" s="1"/>
      <c r="J184" s="1"/>
      <c r="K184" s="1"/>
      <c r="L184" s="1"/>
      <c r="M184" s="1"/>
    </row>
    <row r="185" spans="6:13" x14ac:dyDescent="0.25">
      <c r="F185" s="1"/>
      <c r="G185" s="1"/>
      <c r="H185" s="1"/>
      <c r="I185" s="1"/>
      <c r="J185" s="1"/>
      <c r="K185" s="1"/>
      <c r="L185" s="1"/>
      <c r="M185" s="1"/>
    </row>
    <row r="186" spans="6:13" x14ac:dyDescent="0.25">
      <c r="F186" s="1"/>
      <c r="G186" s="1"/>
      <c r="H186" s="1"/>
      <c r="I186" s="1"/>
      <c r="J186" s="1"/>
      <c r="K186" s="1"/>
      <c r="L186" s="1"/>
      <c r="M186" s="1"/>
    </row>
    <row r="187" spans="6:13" x14ac:dyDescent="0.25">
      <c r="F187" s="1"/>
      <c r="G187" s="1"/>
      <c r="H187" s="1"/>
      <c r="I187" s="1"/>
      <c r="J187" s="1"/>
      <c r="K187" s="1"/>
      <c r="L187" s="1"/>
      <c r="M187" s="1"/>
    </row>
    <row r="188" spans="6:13" x14ac:dyDescent="0.25">
      <c r="F188" s="1"/>
      <c r="G188" s="1"/>
      <c r="H188" s="1"/>
      <c r="I188" s="1"/>
      <c r="J188" s="1"/>
      <c r="K188" s="1"/>
      <c r="L188" s="1"/>
      <c r="M188" s="1"/>
    </row>
    <row r="189" spans="6:13" x14ac:dyDescent="0.25">
      <c r="F189" s="1"/>
      <c r="G189" s="1"/>
      <c r="H189" s="1"/>
      <c r="I189" s="1"/>
      <c r="J189" s="1"/>
      <c r="K189" s="1"/>
      <c r="L189" s="1"/>
      <c r="M189" s="1"/>
    </row>
    <row r="190" spans="6:13" x14ac:dyDescent="0.25">
      <c r="F190" s="1"/>
      <c r="G190" s="1"/>
      <c r="H190" s="1"/>
      <c r="I190" s="1"/>
      <c r="J190" s="1"/>
      <c r="K190" s="1"/>
      <c r="L190" s="1"/>
      <c r="M190" s="1"/>
    </row>
    <row r="191" spans="6:13" x14ac:dyDescent="0.25">
      <c r="F191" s="1"/>
      <c r="G191" s="1"/>
      <c r="H191" s="1"/>
      <c r="I191" s="1"/>
      <c r="J191" s="1"/>
      <c r="K191" s="1"/>
      <c r="L191" s="1"/>
      <c r="M191" s="1"/>
    </row>
    <row r="192" spans="6:13" x14ac:dyDescent="0.25">
      <c r="F192" s="1"/>
      <c r="G192" s="1"/>
      <c r="H192" s="1"/>
      <c r="I192" s="1"/>
      <c r="J192" s="1"/>
      <c r="K192" s="1"/>
      <c r="L192" s="1"/>
      <c r="M192" s="1"/>
    </row>
    <row r="193" spans="6:13" x14ac:dyDescent="0.25">
      <c r="F193" s="1"/>
      <c r="G193" s="1"/>
      <c r="H193" s="1"/>
      <c r="I193" s="1"/>
      <c r="J193" s="1"/>
      <c r="K193" s="1"/>
      <c r="L193" s="1"/>
      <c r="M193" s="1"/>
    </row>
    <row r="194" spans="6:13" x14ac:dyDescent="0.25">
      <c r="F194" s="1"/>
      <c r="G194" s="1"/>
      <c r="H194" s="1"/>
      <c r="I194" s="1"/>
      <c r="J194" s="1"/>
      <c r="K194" s="1"/>
      <c r="L194" s="1"/>
      <c r="M194" s="1"/>
    </row>
    <row r="195" spans="6:13" x14ac:dyDescent="0.25">
      <c r="F195" s="1"/>
      <c r="G195" s="1"/>
      <c r="H195" s="1"/>
      <c r="I195" s="1"/>
      <c r="J195" s="1"/>
      <c r="K195" s="1"/>
      <c r="L195" s="1"/>
      <c r="M195" s="1"/>
    </row>
    <row r="196" spans="6:13" x14ac:dyDescent="0.25">
      <c r="F196" s="1"/>
      <c r="G196" s="1"/>
      <c r="H196" s="1"/>
      <c r="I196" s="1"/>
      <c r="J196" s="1"/>
      <c r="K196" s="1"/>
      <c r="L196" s="1"/>
      <c r="M196" s="1"/>
    </row>
    <row r="197" spans="6:13" x14ac:dyDescent="0.25">
      <c r="F197" s="1"/>
      <c r="G197" s="1"/>
      <c r="H197" s="1"/>
      <c r="I197" s="1"/>
      <c r="J197" s="1"/>
      <c r="K197" s="1"/>
      <c r="L197" s="1"/>
      <c r="M197" s="1"/>
    </row>
    <row r="198" spans="6:13" x14ac:dyDescent="0.25">
      <c r="F198" s="1"/>
      <c r="G198" s="1"/>
      <c r="H198" s="1"/>
      <c r="I198" s="1"/>
      <c r="J198" s="1"/>
      <c r="K198" s="1"/>
      <c r="L198" s="1"/>
      <c r="M198" s="1"/>
    </row>
    <row r="199" spans="6:13" x14ac:dyDescent="0.25">
      <c r="F199" s="1"/>
      <c r="G199" s="1"/>
      <c r="H199" s="1"/>
      <c r="I199" s="1"/>
      <c r="J199" s="1"/>
      <c r="K199" s="1"/>
      <c r="L199" s="1"/>
      <c r="M199" s="1"/>
    </row>
    <row r="200" spans="6:13" x14ac:dyDescent="0.25">
      <c r="F200" s="1"/>
      <c r="G200" s="1"/>
      <c r="H200" s="1"/>
      <c r="I200" s="1"/>
      <c r="J200" s="1"/>
      <c r="K200" s="1"/>
      <c r="L200" s="1"/>
      <c r="M200" s="1"/>
    </row>
    <row r="201" spans="6:13" x14ac:dyDescent="0.25">
      <c r="F201" s="1"/>
      <c r="G201" s="1"/>
      <c r="H201" s="1"/>
      <c r="I201" s="1"/>
      <c r="J201" s="1"/>
      <c r="K201" s="1"/>
      <c r="L201" s="1"/>
      <c r="M201" s="1"/>
    </row>
    <row r="202" spans="6:13" x14ac:dyDescent="0.25">
      <c r="F202" s="1"/>
      <c r="G202" s="1"/>
      <c r="H202" s="1"/>
      <c r="I202" s="1"/>
      <c r="J202" s="1"/>
      <c r="K202" s="1"/>
      <c r="L202" s="1"/>
      <c r="M202" s="1"/>
    </row>
    <row r="203" spans="6:13" x14ac:dyDescent="0.25">
      <c r="F203" s="1"/>
      <c r="G203" s="1"/>
      <c r="H203" s="1"/>
      <c r="I203" s="1"/>
      <c r="J203" s="1"/>
      <c r="K203" s="1"/>
      <c r="L203" s="1"/>
      <c r="M203" s="1"/>
    </row>
    <row r="204" spans="6:13" x14ac:dyDescent="0.25">
      <c r="F204" s="1"/>
      <c r="G204" s="1"/>
      <c r="H204" s="1"/>
      <c r="I204" s="1"/>
      <c r="J204" s="1"/>
      <c r="K204" s="1"/>
      <c r="L204" s="1"/>
      <c r="M204" s="1"/>
    </row>
    <row r="205" spans="6:13" x14ac:dyDescent="0.25">
      <c r="F205" s="1"/>
      <c r="G205" s="1"/>
      <c r="H205" s="1"/>
      <c r="I205" s="1"/>
      <c r="J205" s="1"/>
      <c r="K205" s="1"/>
      <c r="L205" s="1"/>
      <c r="M205" s="1"/>
    </row>
    <row r="206" spans="6:13" x14ac:dyDescent="0.25">
      <c r="F206" s="1"/>
      <c r="G206" s="1"/>
      <c r="H206" s="1"/>
      <c r="I206" s="1"/>
      <c r="J206" s="1"/>
      <c r="K206" s="1"/>
      <c r="L206" s="1"/>
      <c r="M206" s="1"/>
    </row>
    <row r="207" spans="6:13" x14ac:dyDescent="0.25">
      <c r="F207" s="1"/>
      <c r="G207" s="1"/>
      <c r="H207" s="1"/>
      <c r="I207" s="1"/>
      <c r="J207" s="1"/>
      <c r="K207" s="1"/>
      <c r="L207" s="1"/>
      <c r="M207" s="1"/>
    </row>
    <row r="208" spans="6:13" x14ac:dyDescent="0.25">
      <c r="F208" s="1"/>
      <c r="G208" s="1"/>
      <c r="H208" s="1"/>
      <c r="I208" s="1"/>
      <c r="J208" s="1"/>
      <c r="K208" s="1"/>
      <c r="L208" s="1"/>
      <c r="M208" s="1"/>
    </row>
    <row r="209" spans="6:13" x14ac:dyDescent="0.25">
      <c r="F209" s="1"/>
      <c r="G209" s="1"/>
      <c r="H209" s="1"/>
      <c r="I209" s="1"/>
      <c r="J209" s="1"/>
      <c r="K209" s="1"/>
      <c r="L209" s="1"/>
      <c r="M209" s="1"/>
    </row>
    <row r="210" spans="6:13" x14ac:dyDescent="0.25">
      <c r="F210" s="1"/>
      <c r="G210" s="1"/>
      <c r="H210" s="1"/>
      <c r="I210" s="1"/>
      <c r="J210" s="1"/>
      <c r="K210" s="1"/>
      <c r="L210" s="1"/>
      <c r="M210" s="1"/>
    </row>
    <row r="211" spans="6:13" x14ac:dyDescent="0.25">
      <c r="F211" s="1"/>
      <c r="G211" s="1"/>
      <c r="H211" s="1"/>
      <c r="I211" s="1"/>
      <c r="J211" s="1"/>
      <c r="K211" s="1"/>
      <c r="L211" s="1"/>
      <c r="M211" s="1"/>
    </row>
    <row r="212" spans="6:13" x14ac:dyDescent="0.25">
      <c r="F212" s="1"/>
      <c r="G212" s="1"/>
      <c r="H212" s="1"/>
      <c r="I212" s="1"/>
      <c r="J212" s="1"/>
      <c r="K212" s="1"/>
      <c r="L212" s="1"/>
      <c r="M212" s="1"/>
    </row>
    <row r="213" spans="6:13" x14ac:dyDescent="0.25">
      <c r="F213" s="1"/>
      <c r="G213" s="1"/>
      <c r="H213" s="1"/>
      <c r="I213" s="1"/>
      <c r="J213" s="1"/>
      <c r="K213" s="1"/>
      <c r="L213" s="1"/>
      <c r="M213" s="1"/>
    </row>
    <row r="214" spans="6:13" x14ac:dyDescent="0.25">
      <c r="F214" s="1"/>
      <c r="G214" s="1"/>
      <c r="H214" s="1"/>
      <c r="I214" s="1"/>
      <c r="J214" s="1"/>
      <c r="K214" s="1"/>
      <c r="L214" s="1"/>
      <c r="M214" s="1"/>
    </row>
    <row r="215" spans="6:13" x14ac:dyDescent="0.25">
      <c r="F215" s="1"/>
      <c r="G215" s="1"/>
      <c r="H215" s="1"/>
      <c r="I215" s="1"/>
      <c r="J215" s="1"/>
      <c r="K215" s="1"/>
      <c r="L215" s="1"/>
      <c r="M215" s="1"/>
    </row>
    <row r="216" spans="6:13" x14ac:dyDescent="0.25">
      <c r="F216" s="1"/>
      <c r="G216" s="1"/>
      <c r="H216" s="1"/>
      <c r="I216" s="1"/>
      <c r="J216" s="1"/>
      <c r="K216" s="1"/>
      <c r="L216" s="1"/>
      <c r="M216" s="1"/>
    </row>
    <row r="217" spans="6:13" x14ac:dyDescent="0.25">
      <c r="F217" s="1"/>
      <c r="G217" s="1"/>
      <c r="H217" s="1"/>
      <c r="I217" s="1"/>
      <c r="J217" s="1"/>
      <c r="K217" s="1"/>
      <c r="L217" s="1"/>
      <c r="M217" s="1"/>
    </row>
    <row r="218" spans="6:13" x14ac:dyDescent="0.25">
      <c r="F218" s="1"/>
      <c r="G218" s="1"/>
      <c r="H218" s="1"/>
      <c r="I218" s="1"/>
      <c r="J218" s="1"/>
      <c r="K218" s="1"/>
      <c r="L218" s="1"/>
      <c r="M218" s="1"/>
    </row>
    <row r="219" spans="6:13" x14ac:dyDescent="0.25">
      <c r="F219" s="1"/>
      <c r="G219" s="1"/>
      <c r="H219" s="1"/>
      <c r="I219" s="1"/>
      <c r="J219" s="1"/>
      <c r="K219" s="1"/>
      <c r="L219" s="1"/>
      <c r="M219" s="1"/>
    </row>
    <row r="220" spans="6:13" x14ac:dyDescent="0.25">
      <c r="F220" s="1"/>
      <c r="G220" s="1"/>
      <c r="H220" s="1"/>
      <c r="I220" s="1"/>
      <c r="J220" s="1"/>
      <c r="K220" s="1"/>
      <c r="L220" s="1"/>
      <c r="M220" s="1"/>
    </row>
    <row r="221" spans="6:13" x14ac:dyDescent="0.25">
      <c r="F221" s="1"/>
      <c r="G221" s="1"/>
      <c r="H221" s="1"/>
      <c r="I221" s="1"/>
      <c r="J221" s="1"/>
      <c r="K221" s="1"/>
      <c r="L221" s="1"/>
      <c r="M221" s="1"/>
    </row>
    <row r="222" spans="6:13" x14ac:dyDescent="0.25">
      <c r="F222" s="1"/>
      <c r="G222" s="1"/>
      <c r="H222" s="1"/>
      <c r="I222" s="1"/>
      <c r="J222" s="1"/>
      <c r="K222" s="1"/>
      <c r="L222" s="1"/>
      <c r="M222" s="1"/>
    </row>
    <row r="223" spans="6:13" x14ac:dyDescent="0.25">
      <c r="F223" s="1"/>
      <c r="G223" s="1"/>
      <c r="H223" s="1"/>
      <c r="I223" s="1"/>
      <c r="J223" s="1"/>
      <c r="K223" s="1"/>
      <c r="L223" s="1"/>
      <c r="M223" s="1"/>
    </row>
    <row r="224" spans="6:13" x14ac:dyDescent="0.25">
      <c r="F224" s="1"/>
      <c r="G224" s="1"/>
      <c r="H224" s="1"/>
      <c r="I224" s="1"/>
      <c r="J224" s="1"/>
      <c r="K224" s="1"/>
      <c r="L224" s="1"/>
      <c r="M224" s="1"/>
    </row>
    <row r="225" spans="6:13" x14ac:dyDescent="0.25">
      <c r="F225" s="1"/>
      <c r="G225" s="1"/>
      <c r="H225" s="1"/>
      <c r="I225" s="1"/>
      <c r="J225" s="1"/>
      <c r="K225" s="1"/>
      <c r="L225" s="1"/>
      <c r="M225" s="1"/>
    </row>
    <row r="226" spans="6:13" x14ac:dyDescent="0.25">
      <c r="F226" s="1"/>
      <c r="G226" s="1"/>
      <c r="H226" s="1"/>
      <c r="I226" s="1"/>
      <c r="J226" s="1"/>
      <c r="K226" s="1"/>
      <c r="L226" s="1"/>
      <c r="M226" s="1"/>
    </row>
    <row r="227" spans="6:13" x14ac:dyDescent="0.25">
      <c r="F227" s="1"/>
      <c r="G227" s="1"/>
      <c r="H227" s="1"/>
      <c r="I227" s="1"/>
      <c r="J227" s="1"/>
      <c r="K227" s="1"/>
      <c r="L227" s="1"/>
      <c r="M227" s="1"/>
    </row>
    <row r="228" spans="6:13" x14ac:dyDescent="0.25">
      <c r="F228" s="1"/>
      <c r="G228" s="1"/>
      <c r="H228" s="1"/>
      <c r="I228" s="1"/>
      <c r="J228" s="1"/>
      <c r="K228" s="1"/>
      <c r="L228" s="1"/>
      <c r="M228" s="1"/>
    </row>
    <row r="229" spans="6:13" x14ac:dyDescent="0.25">
      <c r="F229" s="1"/>
      <c r="G229" s="1"/>
      <c r="H229" s="1"/>
      <c r="I229" s="1"/>
      <c r="J229" s="1"/>
      <c r="K229" s="1"/>
      <c r="L229" s="1"/>
      <c r="M229" s="1"/>
    </row>
    <row r="230" spans="6:13" x14ac:dyDescent="0.25">
      <c r="G230" s="1"/>
      <c r="J230" s="1"/>
      <c r="K230" s="1"/>
      <c r="L230" s="1"/>
      <c r="M230" s="1"/>
    </row>
    <row r="231" spans="6:13" x14ac:dyDescent="0.25">
      <c r="G231" s="1"/>
      <c r="J231" s="1"/>
      <c r="K231" s="1"/>
      <c r="L231" s="1"/>
      <c r="M231" s="1"/>
    </row>
    <row r="232" spans="6:13" x14ac:dyDescent="0.25">
      <c r="G232" s="1"/>
      <c r="J232" s="1"/>
      <c r="K232" s="1"/>
      <c r="L232" s="1"/>
      <c r="M232" s="1"/>
    </row>
    <row r="233" spans="6:13" x14ac:dyDescent="0.25">
      <c r="G233" s="1"/>
      <c r="J233" s="1"/>
      <c r="K233" s="1"/>
      <c r="L233" s="1"/>
      <c r="M233" s="1"/>
    </row>
    <row r="234" spans="6:13" x14ac:dyDescent="0.25">
      <c r="G234" s="1"/>
      <c r="J234" s="1"/>
      <c r="K234" s="1"/>
      <c r="L234" s="1"/>
      <c r="M234" s="1"/>
    </row>
    <row r="235" spans="6:13" x14ac:dyDescent="0.25">
      <c r="G235" s="1"/>
      <c r="J235" s="1"/>
      <c r="K235" s="1"/>
      <c r="L235" s="1"/>
      <c r="M235" s="1"/>
    </row>
    <row r="236" spans="6:13" x14ac:dyDescent="0.25">
      <c r="G236" s="1"/>
      <c r="J236" s="1"/>
      <c r="K236" s="1"/>
      <c r="L236" s="1"/>
      <c r="M236" s="1"/>
    </row>
    <row r="237" spans="6:13" x14ac:dyDescent="0.25">
      <c r="G237" s="1"/>
      <c r="J237" s="1"/>
      <c r="K237" s="1"/>
      <c r="L237" s="1"/>
      <c r="M237" s="1"/>
    </row>
    <row r="238" spans="6:13" x14ac:dyDescent="0.25">
      <c r="G238" s="1"/>
      <c r="J238" s="1"/>
      <c r="K238" s="1"/>
      <c r="L238" s="1"/>
      <c r="M238" s="1"/>
    </row>
    <row r="239" spans="6:13" x14ac:dyDescent="0.25">
      <c r="G239" s="1"/>
      <c r="J239" s="1"/>
      <c r="K239" s="1"/>
      <c r="L239" s="1"/>
      <c r="M239" s="1"/>
    </row>
    <row r="240" spans="6:13" x14ac:dyDescent="0.25">
      <c r="G240" s="1"/>
      <c r="J240" s="1"/>
      <c r="K240" s="1"/>
      <c r="L240" s="1"/>
      <c r="M240" s="1"/>
    </row>
    <row r="241" spans="7:13" x14ac:dyDescent="0.25">
      <c r="G241" s="1"/>
      <c r="J241" s="1"/>
      <c r="K241" s="1"/>
      <c r="L241" s="1"/>
      <c r="M241" s="1"/>
    </row>
    <row r="242" spans="7:13" x14ac:dyDescent="0.25">
      <c r="G242" s="1"/>
      <c r="J242" s="1"/>
      <c r="K242" s="1"/>
      <c r="L242" s="1"/>
      <c r="M242" s="1"/>
    </row>
    <row r="243" spans="7:13" x14ac:dyDescent="0.25">
      <c r="G243" s="1"/>
      <c r="J243" s="1"/>
      <c r="K243" s="1"/>
      <c r="L243" s="1"/>
      <c r="M243" s="1"/>
    </row>
    <row r="244" spans="7:13" x14ac:dyDescent="0.25">
      <c r="G244" s="1"/>
      <c r="J244" s="1"/>
      <c r="K244" s="1"/>
      <c r="L244" s="1"/>
      <c r="M244" s="1"/>
    </row>
    <row r="245" spans="7:13" x14ac:dyDescent="0.25">
      <c r="G245" s="1"/>
      <c r="J245" s="1"/>
      <c r="K245" s="1"/>
      <c r="L245" s="1"/>
      <c r="M245" s="1"/>
    </row>
    <row r="246" spans="7:13" x14ac:dyDescent="0.25">
      <c r="G246" s="1"/>
      <c r="J246" s="1"/>
      <c r="K246" s="1"/>
      <c r="L246" s="1"/>
      <c r="M246" s="1"/>
    </row>
    <row r="247" spans="7:13" x14ac:dyDescent="0.25">
      <c r="G247" s="1"/>
      <c r="J247" s="1"/>
      <c r="K247" s="1"/>
      <c r="L247" s="1"/>
      <c r="M247" s="1"/>
    </row>
    <row r="248" spans="7:13" x14ac:dyDescent="0.25">
      <c r="G248" s="1"/>
      <c r="J248" s="1"/>
      <c r="K248" s="1"/>
      <c r="L248" s="1"/>
      <c r="M248" s="1"/>
    </row>
    <row r="249" spans="7:13" x14ac:dyDescent="0.25">
      <c r="G249" s="1"/>
      <c r="J249" s="1"/>
      <c r="K249" s="1"/>
      <c r="L249" s="1"/>
      <c r="M249" s="1"/>
    </row>
    <row r="250" spans="7:13" x14ac:dyDescent="0.25">
      <c r="G250" s="1"/>
      <c r="J250" s="1"/>
      <c r="K250" s="1"/>
      <c r="L250" s="1"/>
      <c r="M250" s="1"/>
    </row>
    <row r="251" spans="7:13" x14ac:dyDescent="0.25">
      <c r="G251" s="1"/>
      <c r="J251" s="1"/>
      <c r="K251" s="1"/>
      <c r="L251" s="1"/>
      <c r="M251" s="1"/>
    </row>
    <row r="252" spans="7:13" x14ac:dyDescent="0.25">
      <c r="G252" s="1"/>
      <c r="J252" s="1"/>
      <c r="K252" s="1"/>
      <c r="L252" s="1"/>
      <c r="M252" s="1"/>
    </row>
    <row r="253" spans="7:13" x14ac:dyDescent="0.25">
      <c r="G253" s="1"/>
      <c r="J253" s="1"/>
      <c r="K253" s="1"/>
      <c r="L253" s="1"/>
      <c r="M253" s="1"/>
    </row>
    <row r="254" spans="7:13" x14ac:dyDescent="0.25">
      <c r="G254" s="1"/>
      <c r="J254" s="1"/>
      <c r="K254" s="1"/>
      <c r="L254" s="1"/>
      <c r="M254" s="1"/>
    </row>
    <row r="255" spans="7:13" x14ac:dyDescent="0.25">
      <c r="G255" s="1"/>
      <c r="J255" s="1"/>
      <c r="K255" s="1"/>
      <c r="L255" s="1"/>
      <c r="M255" s="1"/>
    </row>
    <row r="256" spans="7:13" x14ac:dyDescent="0.25">
      <c r="G256" s="1"/>
      <c r="J256" s="1"/>
      <c r="K256" s="1"/>
      <c r="L256" s="1"/>
      <c r="M256" s="1"/>
    </row>
    <row r="257" spans="7:13" x14ac:dyDescent="0.25">
      <c r="G257" s="1"/>
      <c r="J257" s="1"/>
      <c r="K257" s="1"/>
      <c r="L257" s="1"/>
      <c r="M257" s="1"/>
    </row>
    <row r="258" spans="7:13" x14ac:dyDescent="0.25">
      <c r="G258" s="1"/>
      <c r="J258" s="1"/>
      <c r="K258" s="1"/>
      <c r="L258" s="1"/>
      <c r="M258" s="1"/>
    </row>
    <row r="259" spans="7:13" x14ac:dyDescent="0.25">
      <c r="G259" s="1"/>
      <c r="J259" s="1"/>
      <c r="K259" s="1"/>
      <c r="L259" s="1"/>
      <c r="M259" s="1"/>
    </row>
    <row r="260" spans="7:13" x14ac:dyDescent="0.25">
      <c r="G260" s="1"/>
      <c r="J260" s="1"/>
      <c r="K260" s="1"/>
      <c r="L260" s="1"/>
      <c r="M260" s="1"/>
    </row>
    <row r="261" spans="7:13" x14ac:dyDescent="0.25">
      <c r="G261" s="1"/>
      <c r="J261" s="1"/>
      <c r="K261" s="1"/>
      <c r="L261" s="1"/>
      <c r="M261" s="1"/>
    </row>
    <row r="262" spans="7:13" x14ac:dyDescent="0.25">
      <c r="G262" s="1"/>
      <c r="J262" s="1"/>
      <c r="K262" s="1"/>
      <c r="L262" s="1"/>
      <c r="M262" s="1"/>
    </row>
    <row r="263" spans="7:13" x14ac:dyDescent="0.25">
      <c r="G263" s="1"/>
      <c r="J263" s="1"/>
      <c r="K263" s="1"/>
      <c r="L263" s="1"/>
      <c r="M263" s="1"/>
    </row>
  </sheetData>
  <mergeCells count="17">
    <mergeCell ref="K5:K6"/>
    <mergeCell ref="N5:N6"/>
    <mergeCell ref="H1:I1"/>
    <mergeCell ref="A2:M2"/>
    <mergeCell ref="C4:G4"/>
    <mergeCell ref="H4:L4"/>
    <mergeCell ref="M4:M6"/>
    <mergeCell ref="A5:A6"/>
    <mergeCell ref="C5:C6"/>
    <mergeCell ref="D5:D6"/>
    <mergeCell ref="E5:E6"/>
    <mergeCell ref="L5:L6"/>
    <mergeCell ref="F5:F6"/>
    <mergeCell ref="G5:G6"/>
    <mergeCell ref="H5:H6"/>
    <mergeCell ref="I5:I6"/>
    <mergeCell ref="J5:J6"/>
  </mergeCells>
  <phoneticPr fontId="23" type="noConversion"/>
  <pageMargins left="3.937007874015748E-2" right="3.937007874015748E-2" top="0.15748031496062992" bottom="0.55118110236220474" header="0.31496062992125984" footer="0.31496062992125984"/>
  <pageSetup paperSize="9" scale="67" fitToHeight="0" orientation="landscape" r:id="rId1"/>
  <headerFooter alignWithMargins="0"/>
  <rowBreaks count="6" manualBreakCount="6">
    <brk id="18" max="13" man="1"/>
    <brk id="35" max="13" man="1"/>
    <brk id="43" max="13" man="1"/>
    <brk id="54" max="13" man="1"/>
    <brk id="63" max="13" man="1"/>
    <brk id="77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7"/>
  <sheetViews>
    <sheetView view="pageBreakPreview" zoomScale="70" zoomScaleNormal="100" zoomScaleSheetLayoutView="70" zoomScalePageLayoutView="80" workbookViewId="0">
      <selection activeCell="N38" sqref="N38:N44"/>
    </sheetView>
  </sheetViews>
  <sheetFormatPr defaultRowHeight="13.2" x14ac:dyDescent="0.25"/>
  <cols>
    <col min="1" max="1" width="11" customWidth="1"/>
    <col min="2" max="2" width="5.44140625" customWidth="1"/>
    <col min="3" max="3" width="24.5546875" customWidth="1"/>
    <col min="4" max="4" width="13.33203125" customWidth="1"/>
    <col min="5" max="5" width="15.109375" customWidth="1"/>
    <col min="6" max="6" width="18.109375" customWidth="1"/>
    <col min="7" max="7" width="17.33203125" customWidth="1"/>
    <col min="8" max="8" width="17" style="28" customWidth="1"/>
    <col min="9" max="9" width="10.109375" hidden="1" customWidth="1"/>
    <col min="10" max="11" width="17" customWidth="1"/>
    <col min="12" max="12" width="17.33203125" customWidth="1"/>
    <col min="13" max="13" width="14.6640625" style="60" customWidth="1"/>
    <col min="14" max="14" width="24.5546875" customWidth="1"/>
  </cols>
  <sheetData>
    <row r="1" spans="1:15" x14ac:dyDescent="0.25">
      <c r="A1" t="s">
        <v>55</v>
      </c>
      <c r="D1" s="1"/>
      <c r="F1" s="26"/>
      <c r="H1" s="307"/>
      <c r="I1" s="307"/>
      <c r="M1" s="1"/>
    </row>
    <row r="2" spans="1:15" ht="43.5" customHeight="1" x14ac:dyDescent="0.25">
      <c r="A2" s="324" t="s">
        <v>142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</row>
    <row r="3" spans="1:15" x14ac:dyDescent="0.25">
      <c r="D3" s="1"/>
      <c r="F3" s="26"/>
      <c r="H3" s="57"/>
      <c r="I3" s="57"/>
      <c r="M3" s="1"/>
    </row>
    <row r="4" spans="1:15" ht="36" customHeight="1" x14ac:dyDescent="0.25">
      <c r="A4" s="6"/>
      <c r="B4" s="6"/>
      <c r="C4" s="326" t="s">
        <v>56</v>
      </c>
      <c r="D4" s="327"/>
      <c r="E4" s="327"/>
      <c r="F4" s="327"/>
      <c r="G4" s="328"/>
      <c r="H4" s="320" t="s">
        <v>57</v>
      </c>
      <c r="I4" s="321"/>
      <c r="J4" s="321"/>
      <c r="K4" s="321"/>
      <c r="L4" s="321"/>
      <c r="M4" s="329" t="s">
        <v>58</v>
      </c>
      <c r="N4" s="60"/>
      <c r="O4" s="1"/>
    </row>
    <row r="5" spans="1:15" ht="89.25" customHeight="1" x14ac:dyDescent="0.25">
      <c r="A5" s="308" t="s">
        <v>17</v>
      </c>
      <c r="B5" s="70"/>
      <c r="C5" s="305" t="s">
        <v>18</v>
      </c>
      <c r="D5" s="310" t="s">
        <v>16</v>
      </c>
      <c r="E5" s="312" t="s">
        <v>19</v>
      </c>
      <c r="F5" s="314" t="s">
        <v>20</v>
      </c>
      <c r="G5" s="322" t="s">
        <v>15</v>
      </c>
      <c r="H5" s="316" t="s">
        <v>21</v>
      </c>
      <c r="I5" s="318" t="s">
        <v>12</v>
      </c>
      <c r="J5" s="332" t="s">
        <v>22</v>
      </c>
      <c r="K5" s="314" t="s">
        <v>25</v>
      </c>
      <c r="L5" s="322" t="s">
        <v>15</v>
      </c>
      <c r="M5" s="330"/>
      <c r="N5" s="305" t="s">
        <v>18</v>
      </c>
      <c r="O5" s="1"/>
    </row>
    <row r="6" spans="1:15" ht="15.75" customHeight="1" x14ac:dyDescent="0.25">
      <c r="A6" s="309"/>
      <c r="B6" s="71"/>
      <c r="C6" s="306"/>
      <c r="D6" s="311"/>
      <c r="E6" s="313"/>
      <c r="F6" s="315"/>
      <c r="G6" s="323"/>
      <c r="H6" s="317"/>
      <c r="I6" s="319"/>
      <c r="J6" s="333"/>
      <c r="K6" s="311"/>
      <c r="L6" s="323"/>
      <c r="M6" s="331"/>
      <c r="N6" s="306"/>
      <c r="O6" s="1"/>
    </row>
    <row r="7" spans="1:15" ht="27.75" customHeight="1" thickBot="1" x14ac:dyDescent="0.3">
      <c r="A7" s="136" t="s">
        <v>0</v>
      </c>
      <c r="B7" s="136" t="s">
        <v>9</v>
      </c>
      <c r="C7" s="137">
        <v>3</v>
      </c>
      <c r="D7" s="138">
        <v>4</v>
      </c>
      <c r="E7" s="139">
        <v>5</v>
      </c>
      <c r="F7" s="140">
        <v>6</v>
      </c>
      <c r="G7" s="137">
        <v>7</v>
      </c>
      <c r="H7" s="141">
        <v>8</v>
      </c>
      <c r="I7" s="142"/>
      <c r="J7" s="154">
        <v>9</v>
      </c>
      <c r="K7" s="145">
        <v>10</v>
      </c>
      <c r="L7" s="137">
        <v>11</v>
      </c>
      <c r="M7" s="143">
        <v>12</v>
      </c>
      <c r="N7" s="137">
        <v>3</v>
      </c>
      <c r="O7" s="1"/>
    </row>
    <row r="8" spans="1:15" s="53" customFormat="1" ht="38.25" customHeight="1" thickBot="1" x14ac:dyDescent="0.3">
      <c r="A8" s="24"/>
      <c r="B8" s="134"/>
      <c r="C8" s="47" t="s">
        <v>126</v>
      </c>
      <c r="D8" s="25">
        <f>D9+D22</f>
        <v>95000</v>
      </c>
      <c r="E8" s="25">
        <f t="shared" ref="E8:L8" si="0">E9+E22</f>
        <v>50000</v>
      </c>
      <c r="F8" s="25">
        <f t="shared" si="0"/>
        <v>0</v>
      </c>
      <c r="G8" s="25">
        <f t="shared" si="0"/>
        <v>50000</v>
      </c>
      <c r="H8" s="25">
        <f t="shared" si="0"/>
        <v>0</v>
      </c>
      <c r="I8" s="25">
        <f t="shared" si="0"/>
        <v>0</v>
      </c>
      <c r="J8" s="25">
        <f t="shared" si="0"/>
        <v>0</v>
      </c>
      <c r="K8" s="25">
        <f t="shared" si="0"/>
        <v>0</v>
      </c>
      <c r="L8" s="25">
        <f t="shared" si="0"/>
        <v>0</v>
      </c>
      <c r="M8" s="135" t="e">
        <f>H8/F8</f>
        <v>#DIV/0!</v>
      </c>
      <c r="N8" s="47" t="s">
        <v>126</v>
      </c>
      <c r="O8" s="133"/>
    </row>
    <row r="9" spans="1:15" s="53" customFormat="1" ht="61.5" customHeight="1" thickBot="1" x14ac:dyDescent="0.3">
      <c r="A9" s="156">
        <v>1</v>
      </c>
      <c r="B9" s="123"/>
      <c r="C9" s="155" t="s">
        <v>127</v>
      </c>
      <c r="D9" s="125">
        <f>D10+D16</f>
        <v>35000</v>
      </c>
      <c r="E9" s="125">
        <f t="shared" ref="E9:L9" si="1">E10+E16</f>
        <v>35000</v>
      </c>
      <c r="F9" s="125">
        <f t="shared" si="1"/>
        <v>0</v>
      </c>
      <c r="G9" s="125">
        <f t="shared" si="1"/>
        <v>35000</v>
      </c>
      <c r="H9" s="125">
        <f t="shared" si="1"/>
        <v>0</v>
      </c>
      <c r="I9" s="125">
        <f t="shared" si="1"/>
        <v>0</v>
      </c>
      <c r="J9" s="125">
        <f t="shared" si="1"/>
        <v>0</v>
      </c>
      <c r="K9" s="125">
        <f t="shared" si="1"/>
        <v>0</v>
      </c>
      <c r="L9" s="125">
        <f t="shared" si="1"/>
        <v>0</v>
      </c>
      <c r="M9" s="127" t="e">
        <f t="shared" ref="M9:M16" si="2">H9/F9</f>
        <v>#DIV/0!</v>
      </c>
      <c r="N9" s="155" t="s">
        <v>127</v>
      </c>
      <c r="O9" s="133"/>
    </row>
    <row r="10" spans="1:15" ht="44.25" customHeight="1" thickBot="1" x14ac:dyDescent="0.3">
      <c r="A10" s="2"/>
      <c r="B10" s="100">
        <v>1</v>
      </c>
      <c r="C10" s="101" t="s">
        <v>128</v>
      </c>
      <c r="D10" s="12">
        <f>SUM(D11:D15)</f>
        <v>20000</v>
      </c>
      <c r="E10" s="63">
        <f t="shared" ref="E10:K10" si="3">SUM(E11:E15)</f>
        <v>20000</v>
      </c>
      <c r="F10" s="12">
        <f>SUM(F11:F15)</f>
        <v>0</v>
      </c>
      <c r="G10" s="13">
        <f t="shared" si="3"/>
        <v>20000</v>
      </c>
      <c r="H10" s="16">
        <f t="shared" si="3"/>
        <v>0</v>
      </c>
      <c r="I10" s="13">
        <f t="shared" si="3"/>
        <v>0</v>
      </c>
      <c r="J10" s="83">
        <f t="shared" si="3"/>
        <v>0</v>
      </c>
      <c r="K10" s="13">
        <f t="shared" si="3"/>
        <v>0</v>
      </c>
      <c r="L10" s="13">
        <f>SUM(L11:L15)</f>
        <v>0</v>
      </c>
      <c r="M10" s="61" t="e">
        <f t="shared" si="2"/>
        <v>#DIV/0!</v>
      </c>
      <c r="N10" s="101" t="s">
        <v>128</v>
      </c>
      <c r="O10" s="1"/>
    </row>
    <row r="11" spans="1:15" ht="36.75" customHeight="1" x14ac:dyDescent="0.25">
      <c r="A11" s="7"/>
      <c r="B11" s="19" t="s">
        <v>1</v>
      </c>
      <c r="C11" s="157" t="s">
        <v>129</v>
      </c>
      <c r="D11" s="30">
        <v>10000</v>
      </c>
      <c r="E11" s="64">
        <v>10000</v>
      </c>
      <c r="F11" s="31">
        <v>0</v>
      </c>
      <c r="G11" s="42">
        <f>E11-F11</f>
        <v>10000</v>
      </c>
      <c r="H11" s="46">
        <v>0</v>
      </c>
      <c r="I11" s="44"/>
      <c r="J11" s="146">
        <v>0</v>
      </c>
      <c r="K11" s="79"/>
      <c r="L11" s="42">
        <f>J11-K11</f>
        <v>0</v>
      </c>
      <c r="M11" s="131" t="e">
        <f t="shared" si="2"/>
        <v>#DIV/0!</v>
      </c>
      <c r="N11" s="157" t="s">
        <v>129</v>
      </c>
      <c r="O11" s="1"/>
    </row>
    <row r="12" spans="1:15" ht="32.25" customHeight="1" x14ac:dyDescent="0.25">
      <c r="A12" s="7"/>
      <c r="B12" s="18" t="s">
        <v>2</v>
      </c>
      <c r="C12" s="157" t="s">
        <v>130</v>
      </c>
      <c r="D12" s="32">
        <v>0</v>
      </c>
      <c r="E12" s="65">
        <v>0</v>
      </c>
      <c r="F12" s="32"/>
      <c r="G12" s="42">
        <f>E12-F12</f>
        <v>0</v>
      </c>
      <c r="H12" s="36">
        <v>0</v>
      </c>
      <c r="I12" s="43"/>
      <c r="J12" s="147">
        <v>0</v>
      </c>
      <c r="K12" s="79"/>
      <c r="L12" s="42">
        <f>J12-K12</f>
        <v>0</v>
      </c>
      <c r="M12" s="132" t="e">
        <f t="shared" si="2"/>
        <v>#DIV/0!</v>
      </c>
      <c r="N12" s="157" t="s">
        <v>130</v>
      </c>
      <c r="O12" s="1"/>
    </row>
    <row r="13" spans="1:15" ht="30" customHeight="1" x14ac:dyDescent="0.25">
      <c r="A13" s="7"/>
      <c r="B13" s="18" t="s">
        <v>3</v>
      </c>
      <c r="C13" s="254" t="s">
        <v>131</v>
      </c>
      <c r="D13" s="32">
        <v>10000</v>
      </c>
      <c r="E13" s="65">
        <v>10000</v>
      </c>
      <c r="F13" s="32"/>
      <c r="G13" s="42">
        <f>E13-F13</f>
        <v>10000</v>
      </c>
      <c r="H13" s="36">
        <v>0</v>
      </c>
      <c r="I13" s="35"/>
      <c r="J13" s="147">
        <v>0</v>
      </c>
      <c r="K13" s="79"/>
      <c r="L13" s="42">
        <f>J13-K13</f>
        <v>0</v>
      </c>
      <c r="M13" s="132" t="e">
        <f t="shared" si="2"/>
        <v>#DIV/0!</v>
      </c>
      <c r="N13" s="254" t="s">
        <v>131</v>
      </c>
      <c r="O13" s="1"/>
    </row>
    <row r="14" spans="1:15" ht="30" customHeight="1" x14ac:dyDescent="0.25">
      <c r="A14" s="7"/>
      <c r="B14" s="18" t="s">
        <v>4</v>
      </c>
      <c r="C14" s="254" t="s">
        <v>133</v>
      </c>
      <c r="D14" s="32">
        <v>0</v>
      </c>
      <c r="E14" s="65">
        <v>0</v>
      </c>
      <c r="F14" s="32"/>
      <c r="G14" s="42">
        <f>E14-F14</f>
        <v>0</v>
      </c>
      <c r="H14" s="36">
        <v>0</v>
      </c>
      <c r="I14" s="35"/>
      <c r="J14" s="147">
        <v>0</v>
      </c>
      <c r="K14" s="79"/>
      <c r="L14" s="42">
        <f>J14-K14</f>
        <v>0</v>
      </c>
      <c r="M14" s="132" t="e">
        <f>H14/F14</f>
        <v>#DIV/0!</v>
      </c>
      <c r="N14" s="254" t="s">
        <v>133</v>
      </c>
      <c r="O14" s="1"/>
    </row>
    <row r="15" spans="1:15" ht="42" customHeight="1" thickBot="1" x14ac:dyDescent="0.3">
      <c r="A15" s="8"/>
      <c r="B15" s="18" t="s">
        <v>132</v>
      </c>
      <c r="C15" s="254" t="s">
        <v>134</v>
      </c>
      <c r="D15" s="190">
        <v>0</v>
      </c>
      <c r="E15" s="191">
        <v>0</v>
      </c>
      <c r="F15" s="190"/>
      <c r="G15" s="192">
        <f>E15-F15</f>
        <v>0</v>
      </c>
      <c r="H15" s="36">
        <v>0</v>
      </c>
      <c r="I15" s="35"/>
      <c r="J15" s="147">
        <v>0</v>
      </c>
      <c r="K15" s="79"/>
      <c r="L15" s="42">
        <f>J15-K15</f>
        <v>0</v>
      </c>
      <c r="M15" s="132" t="e">
        <f t="shared" si="2"/>
        <v>#DIV/0!</v>
      </c>
      <c r="N15" s="254" t="s">
        <v>134</v>
      </c>
      <c r="O15" s="1"/>
    </row>
    <row r="16" spans="1:15" ht="30.75" customHeight="1" thickBot="1" x14ac:dyDescent="0.3">
      <c r="A16" s="3"/>
      <c r="B16" s="87">
        <v>2</v>
      </c>
      <c r="C16" s="256" t="s">
        <v>135</v>
      </c>
      <c r="D16" s="257">
        <f>SUM(D17:D21)</f>
        <v>15000</v>
      </c>
      <c r="E16" s="66">
        <f t="shared" ref="E16:J16" si="4">SUM(E17:E21)</f>
        <v>15000</v>
      </c>
      <c r="F16" s="258">
        <f t="shared" si="4"/>
        <v>0</v>
      </c>
      <c r="G16" s="175">
        <f t="shared" si="4"/>
        <v>15000</v>
      </c>
      <c r="H16" s="255">
        <f t="shared" si="4"/>
        <v>0</v>
      </c>
      <c r="I16" s="38">
        <f t="shared" si="4"/>
        <v>0</v>
      </c>
      <c r="J16" s="84">
        <f t="shared" si="4"/>
        <v>0</v>
      </c>
      <c r="K16" s="39"/>
      <c r="L16" s="39">
        <f>SUM(L17:L21)</f>
        <v>0</v>
      </c>
      <c r="M16" s="61" t="e">
        <f t="shared" si="2"/>
        <v>#DIV/0!</v>
      </c>
      <c r="N16" s="256" t="s">
        <v>135</v>
      </c>
      <c r="O16" s="1"/>
    </row>
    <row r="17" spans="1:15" ht="36.75" customHeight="1" x14ac:dyDescent="0.25">
      <c r="A17" s="7"/>
      <c r="B17" s="19" t="s">
        <v>1</v>
      </c>
      <c r="C17" s="157" t="s">
        <v>129</v>
      </c>
      <c r="D17" s="30">
        <v>0</v>
      </c>
      <c r="E17" s="64">
        <v>0</v>
      </c>
      <c r="F17" s="30">
        <v>0</v>
      </c>
      <c r="G17" s="42">
        <f>E17-F17</f>
        <v>0</v>
      </c>
      <c r="H17" s="46">
        <v>0</v>
      </c>
      <c r="I17" s="44"/>
      <c r="J17" s="146">
        <v>0</v>
      </c>
      <c r="K17" s="79"/>
      <c r="L17" s="42">
        <f>J17-K17</f>
        <v>0</v>
      </c>
      <c r="M17" s="131" t="e">
        <f t="shared" ref="M17:M29" si="5">H17/F17</f>
        <v>#DIV/0!</v>
      </c>
      <c r="N17" s="157" t="s">
        <v>129</v>
      </c>
      <c r="O17" s="1"/>
    </row>
    <row r="18" spans="1:15" ht="32.25" customHeight="1" x14ac:dyDescent="0.25">
      <c r="A18" s="7"/>
      <c r="B18" s="18" t="s">
        <v>2</v>
      </c>
      <c r="C18" s="157" t="s">
        <v>130</v>
      </c>
      <c r="D18" s="32">
        <v>5000</v>
      </c>
      <c r="E18" s="65">
        <v>5000</v>
      </c>
      <c r="F18" s="32"/>
      <c r="G18" s="42">
        <f>E18-F18</f>
        <v>5000</v>
      </c>
      <c r="H18" s="36">
        <v>0</v>
      </c>
      <c r="I18" s="43"/>
      <c r="J18" s="147">
        <v>0</v>
      </c>
      <c r="K18" s="79"/>
      <c r="L18" s="42">
        <f>J18-K18</f>
        <v>0</v>
      </c>
      <c r="M18" s="132" t="e">
        <f t="shared" si="5"/>
        <v>#DIV/0!</v>
      </c>
      <c r="N18" s="157" t="s">
        <v>130</v>
      </c>
      <c r="O18" s="1"/>
    </row>
    <row r="19" spans="1:15" ht="30" customHeight="1" x14ac:dyDescent="0.25">
      <c r="A19" s="7"/>
      <c r="B19" s="18" t="s">
        <v>3</v>
      </c>
      <c r="C19" s="254" t="s">
        <v>131</v>
      </c>
      <c r="D19" s="32">
        <v>10000</v>
      </c>
      <c r="E19" s="65">
        <v>10000</v>
      </c>
      <c r="F19" s="32"/>
      <c r="G19" s="42">
        <f>E19-F19</f>
        <v>10000</v>
      </c>
      <c r="H19" s="36">
        <v>0</v>
      </c>
      <c r="I19" s="35"/>
      <c r="J19" s="147">
        <v>0</v>
      </c>
      <c r="K19" s="79"/>
      <c r="L19" s="42">
        <f>J19-K19</f>
        <v>0</v>
      </c>
      <c r="M19" s="132" t="e">
        <f t="shared" si="5"/>
        <v>#DIV/0!</v>
      </c>
      <c r="N19" s="254" t="s">
        <v>131</v>
      </c>
      <c r="O19" s="1"/>
    </row>
    <row r="20" spans="1:15" ht="30" customHeight="1" x14ac:dyDescent="0.25">
      <c r="A20" s="7"/>
      <c r="B20" s="18" t="s">
        <v>4</v>
      </c>
      <c r="C20" s="254" t="s">
        <v>133</v>
      </c>
      <c r="D20" s="32">
        <v>0</v>
      </c>
      <c r="E20" s="65">
        <v>0</v>
      </c>
      <c r="F20" s="32"/>
      <c r="G20" s="42">
        <f>E20-F20</f>
        <v>0</v>
      </c>
      <c r="H20" s="36">
        <v>0</v>
      </c>
      <c r="I20" s="35"/>
      <c r="J20" s="147">
        <v>0</v>
      </c>
      <c r="K20" s="79"/>
      <c r="L20" s="42">
        <f>J20-K20</f>
        <v>0</v>
      </c>
      <c r="M20" s="132" t="e">
        <f t="shared" si="5"/>
        <v>#DIV/0!</v>
      </c>
      <c r="N20" s="254" t="s">
        <v>133</v>
      </c>
      <c r="O20" s="1"/>
    </row>
    <row r="21" spans="1:15" ht="42" customHeight="1" thickBot="1" x14ac:dyDescent="0.3">
      <c r="A21" s="8"/>
      <c r="B21" s="18" t="s">
        <v>132</v>
      </c>
      <c r="C21" s="254" t="s">
        <v>134</v>
      </c>
      <c r="D21" s="177">
        <v>0</v>
      </c>
      <c r="E21" s="178">
        <v>0</v>
      </c>
      <c r="F21" s="179"/>
      <c r="G21" s="188">
        <f>E21-F21</f>
        <v>0</v>
      </c>
      <c r="H21" s="259">
        <v>0</v>
      </c>
      <c r="I21" s="260"/>
      <c r="J21" s="185">
        <v>0</v>
      </c>
      <c r="K21" s="261"/>
      <c r="L21" s="262">
        <f>J21-K21</f>
        <v>0</v>
      </c>
      <c r="M21" s="132" t="e">
        <f t="shared" si="5"/>
        <v>#DIV/0!</v>
      </c>
      <c r="N21" s="254" t="s">
        <v>134</v>
      </c>
      <c r="O21" s="1"/>
    </row>
    <row r="22" spans="1:15" s="53" customFormat="1" ht="61.5" customHeight="1" thickBot="1" x14ac:dyDescent="0.3">
      <c r="A22" s="156">
        <v>1</v>
      </c>
      <c r="B22" s="123"/>
      <c r="C22" s="155" t="s">
        <v>136</v>
      </c>
      <c r="D22" s="125">
        <f t="shared" ref="D22:L22" si="6">D23+D29</f>
        <v>60000</v>
      </c>
      <c r="E22" s="125">
        <f t="shared" si="6"/>
        <v>15000</v>
      </c>
      <c r="F22" s="125">
        <f t="shared" si="6"/>
        <v>0</v>
      </c>
      <c r="G22" s="125">
        <f t="shared" si="6"/>
        <v>15000</v>
      </c>
      <c r="H22" s="125">
        <f t="shared" si="6"/>
        <v>0</v>
      </c>
      <c r="I22" s="125">
        <f t="shared" si="6"/>
        <v>0</v>
      </c>
      <c r="J22" s="125">
        <f t="shared" si="6"/>
        <v>0</v>
      </c>
      <c r="K22" s="125">
        <f t="shared" si="6"/>
        <v>0</v>
      </c>
      <c r="L22" s="125">
        <f t="shared" si="6"/>
        <v>0</v>
      </c>
      <c r="M22" s="127" t="e">
        <f t="shared" si="5"/>
        <v>#DIV/0!</v>
      </c>
      <c r="N22" s="155" t="s">
        <v>136</v>
      </c>
      <c r="O22" s="133"/>
    </row>
    <row r="23" spans="1:15" ht="44.25" customHeight="1" thickBot="1" x14ac:dyDescent="0.3">
      <c r="A23" s="2"/>
      <c r="B23" s="100">
        <v>1</v>
      </c>
      <c r="C23" s="101" t="s">
        <v>137</v>
      </c>
      <c r="D23" s="12">
        <f t="shared" ref="D23:L23" si="7">SUM(D24:D28)</f>
        <v>10000</v>
      </c>
      <c r="E23" s="63">
        <f t="shared" si="7"/>
        <v>10000</v>
      </c>
      <c r="F23" s="12">
        <f t="shared" si="7"/>
        <v>0</v>
      </c>
      <c r="G23" s="13">
        <f t="shared" si="7"/>
        <v>10000</v>
      </c>
      <c r="H23" s="16">
        <f t="shared" si="7"/>
        <v>0</v>
      </c>
      <c r="I23" s="13">
        <f t="shared" si="7"/>
        <v>0</v>
      </c>
      <c r="J23" s="83">
        <f t="shared" si="7"/>
        <v>0</v>
      </c>
      <c r="K23" s="13">
        <f t="shared" si="7"/>
        <v>0</v>
      </c>
      <c r="L23" s="13">
        <f t="shared" si="7"/>
        <v>0</v>
      </c>
      <c r="M23" s="61" t="e">
        <f t="shared" si="5"/>
        <v>#DIV/0!</v>
      </c>
      <c r="N23" s="101" t="s">
        <v>137</v>
      </c>
      <c r="O23" s="1"/>
    </row>
    <row r="24" spans="1:15" ht="36.75" customHeight="1" x14ac:dyDescent="0.25">
      <c r="A24" s="7"/>
      <c r="B24" s="19" t="s">
        <v>1</v>
      </c>
      <c r="C24" s="157" t="s">
        <v>129</v>
      </c>
      <c r="D24" s="30">
        <v>0</v>
      </c>
      <c r="E24" s="64">
        <v>0</v>
      </c>
      <c r="F24" s="31">
        <v>0</v>
      </c>
      <c r="G24" s="42">
        <f>E24-F24</f>
        <v>0</v>
      </c>
      <c r="H24" s="46">
        <v>0</v>
      </c>
      <c r="I24" s="44"/>
      <c r="J24" s="146">
        <v>0</v>
      </c>
      <c r="K24" s="79"/>
      <c r="L24" s="42">
        <f>J24-K24</f>
        <v>0</v>
      </c>
      <c r="M24" s="131" t="e">
        <f t="shared" si="5"/>
        <v>#DIV/0!</v>
      </c>
      <c r="N24" s="157" t="s">
        <v>129</v>
      </c>
      <c r="O24" s="1"/>
    </row>
    <row r="25" spans="1:15" ht="32.25" customHeight="1" x14ac:dyDescent="0.25">
      <c r="A25" s="7"/>
      <c r="B25" s="18" t="s">
        <v>2</v>
      </c>
      <c r="C25" s="157" t="s">
        <v>130</v>
      </c>
      <c r="D25" s="32">
        <v>0</v>
      </c>
      <c r="E25" s="65">
        <v>0</v>
      </c>
      <c r="F25" s="32"/>
      <c r="G25" s="42">
        <f>E25-F25</f>
        <v>0</v>
      </c>
      <c r="H25" s="36">
        <v>0</v>
      </c>
      <c r="I25" s="43"/>
      <c r="J25" s="147">
        <v>0</v>
      </c>
      <c r="K25" s="79"/>
      <c r="L25" s="42">
        <f>J25-K25</f>
        <v>0</v>
      </c>
      <c r="M25" s="132" t="e">
        <f t="shared" si="5"/>
        <v>#DIV/0!</v>
      </c>
      <c r="N25" s="157" t="s">
        <v>130</v>
      </c>
      <c r="O25" s="1"/>
    </row>
    <row r="26" spans="1:15" ht="30" customHeight="1" x14ac:dyDescent="0.25">
      <c r="A26" s="7"/>
      <c r="B26" s="18" t="s">
        <v>3</v>
      </c>
      <c r="C26" s="254" t="s">
        <v>131</v>
      </c>
      <c r="D26" s="32">
        <v>10000</v>
      </c>
      <c r="E26" s="65">
        <v>10000</v>
      </c>
      <c r="F26" s="32"/>
      <c r="G26" s="42">
        <f>E26-F26</f>
        <v>10000</v>
      </c>
      <c r="H26" s="36">
        <v>0</v>
      </c>
      <c r="I26" s="35"/>
      <c r="J26" s="147">
        <v>0</v>
      </c>
      <c r="K26" s="79"/>
      <c r="L26" s="42">
        <f>J26-K26</f>
        <v>0</v>
      </c>
      <c r="M26" s="132" t="e">
        <f t="shared" si="5"/>
        <v>#DIV/0!</v>
      </c>
      <c r="N26" s="254" t="s">
        <v>131</v>
      </c>
      <c r="O26" s="1"/>
    </row>
    <row r="27" spans="1:15" ht="30" customHeight="1" x14ac:dyDescent="0.25">
      <c r="A27" s="7"/>
      <c r="B27" s="18" t="s">
        <v>4</v>
      </c>
      <c r="C27" s="254" t="s">
        <v>133</v>
      </c>
      <c r="D27" s="32">
        <v>0</v>
      </c>
      <c r="E27" s="65">
        <v>0</v>
      </c>
      <c r="F27" s="32"/>
      <c r="G27" s="42">
        <f>E27-F27</f>
        <v>0</v>
      </c>
      <c r="H27" s="36">
        <v>0</v>
      </c>
      <c r="I27" s="35"/>
      <c r="J27" s="147">
        <v>0</v>
      </c>
      <c r="K27" s="79"/>
      <c r="L27" s="42">
        <f>J27-K27</f>
        <v>0</v>
      </c>
      <c r="M27" s="132" t="e">
        <f t="shared" si="5"/>
        <v>#DIV/0!</v>
      </c>
      <c r="N27" s="254" t="s">
        <v>133</v>
      </c>
      <c r="O27" s="1"/>
    </row>
    <row r="28" spans="1:15" ht="42" customHeight="1" thickBot="1" x14ac:dyDescent="0.3">
      <c r="A28" s="8"/>
      <c r="B28" s="18" t="s">
        <v>132</v>
      </c>
      <c r="C28" s="254" t="s">
        <v>134</v>
      </c>
      <c r="D28" s="190">
        <v>0</v>
      </c>
      <c r="E28" s="191">
        <v>0</v>
      </c>
      <c r="F28" s="190"/>
      <c r="G28" s="192">
        <f>E28-F28</f>
        <v>0</v>
      </c>
      <c r="H28" s="36">
        <v>0</v>
      </c>
      <c r="I28" s="35"/>
      <c r="J28" s="147">
        <v>0</v>
      </c>
      <c r="K28" s="79"/>
      <c r="L28" s="42">
        <f>J28-K28</f>
        <v>0</v>
      </c>
      <c r="M28" s="132" t="e">
        <f t="shared" si="5"/>
        <v>#DIV/0!</v>
      </c>
      <c r="N28" s="254" t="s">
        <v>134</v>
      </c>
      <c r="O28" s="1"/>
    </row>
    <row r="29" spans="1:15" ht="30.75" customHeight="1" thickBot="1" x14ac:dyDescent="0.3">
      <c r="A29" s="3"/>
      <c r="B29" s="87">
        <v>2</v>
      </c>
      <c r="C29" s="256" t="s">
        <v>138</v>
      </c>
      <c r="D29" s="257">
        <f>SUM(D30:D34)</f>
        <v>50000</v>
      </c>
      <c r="E29" s="66">
        <f t="shared" ref="E29:J29" si="8">SUM(E30:E34)</f>
        <v>5000</v>
      </c>
      <c r="F29" s="258">
        <f t="shared" si="8"/>
        <v>0</v>
      </c>
      <c r="G29" s="175">
        <f t="shared" si="8"/>
        <v>5000</v>
      </c>
      <c r="H29" s="255">
        <f t="shared" si="8"/>
        <v>0</v>
      </c>
      <c r="I29" s="38">
        <f t="shared" si="8"/>
        <v>0</v>
      </c>
      <c r="J29" s="84">
        <f t="shared" si="8"/>
        <v>0</v>
      </c>
      <c r="K29" s="39"/>
      <c r="L29" s="39">
        <f>SUM(L30:L34)</f>
        <v>0</v>
      </c>
      <c r="M29" s="61" t="e">
        <f t="shared" si="5"/>
        <v>#DIV/0!</v>
      </c>
      <c r="N29" s="256" t="s">
        <v>138</v>
      </c>
      <c r="O29" s="1"/>
    </row>
    <row r="30" spans="1:15" ht="36.75" customHeight="1" x14ac:dyDescent="0.25">
      <c r="A30" s="7"/>
      <c r="B30" s="19" t="s">
        <v>1</v>
      </c>
      <c r="C30" s="157" t="s">
        <v>129</v>
      </c>
      <c r="D30" s="30">
        <v>0</v>
      </c>
      <c r="E30" s="64">
        <v>0</v>
      </c>
      <c r="F30" s="30">
        <v>0</v>
      </c>
      <c r="G30" s="42">
        <f>E30-F30</f>
        <v>0</v>
      </c>
      <c r="H30" s="46">
        <v>0</v>
      </c>
      <c r="I30" s="44"/>
      <c r="J30" s="146">
        <v>0</v>
      </c>
      <c r="K30" s="79"/>
      <c r="L30" s="42">
        <f>J30-K30</f>
        <v>0</v>
      </c>
      <c r="M30" s="131" t="e">
        <f>H30/F30</f>
        <v>#DIV/0!</v>
      </c>
      <c r="N30" s="157" t="s">
        <v>129</v>
      </c>
      <c r="O30" s="1"/>
    </row>
    <row r="31" spans="1:15" ht="32.25" customHeight="1" x14ac:dyDescent="0.25">
      <c r="A31" s="7"/>
      <c r="B31" s="18" t="s">
        <v>2</v>
      </c>
      <c r="C31" s="157" t="s">
        <v>130</v>
      </c>
      <c r="D31" s="32">
        <v>0</v>
      </c>
      <c r="E31" s="65">
        <v>0</v>
      </c>
      <c r="F31" s="32"/>
      <c r="G31" s="42">
        <f>E31-F31</f>
        <v>0</v>
      </c>
      <c r="H31" s="36">
        <v>0</v>
      </c>
      <c r="I31" s="43"/>
      <c r="J31" s="147">
        <v>0</v>
      </c>
      <c r="K31" s="79"/>
      <c r="L31" s="42">
        <f>J31-K31</f>
        <v>0</v>
      </c>
      <c r="M31" s="132" t="e">
        <f>H31/F31</f>
        <v>#DIV/0!</v>
      </c>
      <c r="N31" s="157" t="s">
        <v>130</v>
      </c>
      <c r="O31" s="1"/>
    </row>
    <row r="32" spans="1:15" ht="30" customHeight="1" x14ac:dyDescent="0.25">
      <c r="A32" s="7"/>
      <c r="B32" s="18" t="s">
        <v>3</v>
      </c>
      <c r="C32" s="254" t="s">
        <v>131</v>
      </c>
      <c r="D32" s="32">
        <v>50000</v>
      </c>
      <c r="E32" s="65">
        <v>5000</v>
      </c>
      <c r="F32" s="32"/>
      <c r="G32" s="42">
        <f>E32-F32</f>
        <v>5000</v>
      </c>
      <c r="H32" s="36">
        <v>0</v>
      </c>
      <c r="I32" s="35"/>
      <c r="J32" s="147">
        <v>0</v>
      </c>
      <c r="K32" s="79"/>
      <c r="L32" s="42">
        <f>J32-K32</f>
        <v>0</v>
      </c>
      <c r="M32" s="132" t="e">
        <f>H32/F32</f>
        <v>#DIV/0!</v>
      </c>
      <c r="N32" s="254" t="s">
        <v>131</v>
      </c>
      <c r="O32" s="1"/>
    </row>
    <row r="33" spans="1:15" ht="30" customHeight="1" x14ac:dyDescent="0.25">
      <c r="A33" s="7"/>
      <c r="B33" s="18" t="s">
        <v>4</v>
      </c>
      <c r="C33" s="254" t="s">
        <v>133</v>
      </c>
      <c r="D33" s="32">
        <v>0</v>
      </c>
      <c r="E33" s="65">
        <v>0</v>
      </c>
      <c r="F33" s="32"/>
      <c r="G33" s="42">
        <f>E33-F33</f>
        <v>0</v>
      </c>
      <c r="H33" s="36">
        <v>0</v>
      </c>
      <c r="I33" s="35"/>
      <c r="J33" s="147">
        <v>0</v>
      </c>
      <c r="K33" s="79"/>
      <c r="L33" s="42">
        <f>J33-K33</f>
        <v>0</v>
      </c>
      <c r="M33" s="132" t="e">
        <f>H33/F33</f>
        <v>#DIV/0!</v>
      </c>
      <c r="N33" s="254" t="s">
        <v>133</v>
      </c>
      <c r="O33" s="1"/>
    </row>
    <row r="34" spans="1:15" ht="42" customHeight="1" x14ac:dyDescent="0.25">
      <c r="A34" s="8"/>
      <c r="B34" s="18" t="s">
        <v>132</v>
      </c>
      <c r="C34" s="254" t="s">
        <v>134</v>
      </c>
      <c r="D34" s="32">
        <v>0</v>
      </c>
      <c r="E34" s="65">
        <v>0</v>
      </c>
      <c r="F34" s="32"/>
      <c r="G34" s="42">
        <f>E34-F34</f>
        <v>0</v>
      </c>
      <c r="H34" s="36">
        <v>0</v>
      </c>
      <c r="I34" s="35"/>
      <c r="J34" s="147">
        <v>0</v>
      </c>
      <c r="K34" s="79"/>
      <c r="L34" s="42">
        <f>J34-K34</f>
        <v>0</v>
      </c>
      <c r="M34" s="132" t="e">
        <f>H34/F34</f>
        <v>#DIV/0!</v>
      </c>
      <c r="N34" s="254" t="s">
        <v>134</v>
      </c>
      <c r="O34" s="1"/>
    </row>
    <row r="35" spans="1:15" x14ac:dyDescent="0.25">
      <c r="O35" s="1"/>
    </row>
    <row r="36" spans="1:15" x14ac:dyDescent="0.25">
      <c r="D36" s="1"/>
      <c r="E36" s="1"/>
      <c r="F36" s="1"/>
      <c r="G36" s="1"/>
      <c r="H36" s="1"/>
      <c r="J36" s="1"/>
      <c r="K36" s="1"/>
      <c r="L36" s="1"/>
      <c r="M36" s="1"/>
    </row>
    <row r="37" spans="1:15" x14ac:dyDescent="0.25">
      <c r="D37" s="1"/>
      <c r="E37" s="1"/>
      <c r="F37" s="1"/>
      <c r="G37" s="1"/>
      <c r="H37" s="1"/>
      <c r="J37" s="1"/>
      <c r="K37" s="1"/>
      <c r="L37" s="1"/>
      <c r="M37" s="1"/>
    </row>
    <row r="38" spans="1:15" x14ac:dyDescent="0.25">
      <c r="D38" s="1"/>
      <c r="E38" s="1"/>
      <c r="F38" s="1"/>
      <c r="G38" s="1"/>
      <c r="H38" s="1"/>
      <c r="J38" s="1"/>
      <c r="K38" s="1"/>
      <c r="L38" s="1"/>
      <c r="M38" s="1"/>
    </row>
    <row r="39" spans="1:15" ht="13.8" x14ac:dyDescent="0.3">
      <c r="C39" s="5" t="s">
        <v>51</v>
      </c>
      <c r="D39" s="29"/>
      <c r="E39" s="29" t="s">
        <v>52</v>
      </c>
      <c r="F39" s="29"/>
      <c r="G39" s="62"/>
      <c r="H39" s="29" t="s">
        <v>53</v>
      </c>
      <c r="J39" s="1"/>
      <c r="K39" s="1"/>
      <c r="L39" s="1"/>
      <c r="M39" s="1"/>
      <c r="N39" s="5"/>
    </row>
    <row r="40" spans="1:15" ht="13.8" x14ac:dyDescent="0.3">
      <c r="C40" s="5"/>
      <c r="D40" s="29"/>
      <c r="E40" s="29"/>
      <c r="F40" s="29"/>
      <c r="G40" s="1"/>
      <c r="H40" s="1"/>
      <c r="J40" s="1"/>
      <c r="K40" s="1"/>
      <c r="L40" s="1"/>
      <c r="M40" s="1"/>
      <c r="N40" s="5"/>
    </row>
    <row r="41" spans="1:15" ht="13.8" x14ac:dyDescent="0.3">
      <c r="C41" s="5"/>
      <c r="D41" s="29"/>
      <c r="E41" s="29"/>
      <c r="F41" s="29"/>
      <c r="G41" s="1"/>
      <c r="H41" s="1"/>
      <c r="J41" s="1"/>
      <c r="K41" s="1"/>
      <c r="L41" s="1"/>
      <c r="M41" s="1"/>
      <c r="N41" s="5"/>
    </row>
    <row r="42" spans="1:15" ht="13.8" x14ac:dyDescent="0.3">
      <c r="C42" s="5"/>
      <c r="D42" s="29"/>
      <c r="E42" s="29"/>
      <c r="F42" s="29"/>
      <c r="G42" s="1"/>
      <c r="H42" s="1"/>
      <c r="J42" s="1"/>
      <c r="K42" s="1"/>
      <c r="L42" s="1"/>
      <c r="M42" s="1"/>
      <c r="N42" s="5"/>
    </row>
    <row r="43" spans="1:15" ht="13.8" x14ac:dyDescent="0.3">
      <c r="C43" s="5" t="s">
        <v>54</v>
      </c>
      <c r="D43" s="29"/>
      <c r="E43" s="29"/>
      <c r="F43" s="29"/>
      <c r="G43" s="1"/>
      <c r="H43" s="1"/>
      <c r="J43" s="1"/>
      <c r="K43" s="1"/>
      <c r="L43" s="1"/>
      <c r="M43" s="1"/>
      <c r="N43" s="5"/>
    </row>
    <row r="44" spans="1:15" ht="13.8" x14ac:dyDescent="0.3">
      <c r="C44" s="5"/>
      <c r="D44" s="29"/>
      <c r="E44" s="29"/>
      <c r="F44" s="29"/>
      <c r="G44" s="1"/>
      <c r="H44" s="1"/>
      <c r="J44" s="1"/>
      <c r="K44" s="1"/>
      <c r="L44" s="1"/>
      <c r="M44" s="1"/>
      <c r="N44" s="5"/>
    </row>
    <row r="45" spans="1:15" ht="13.8" x14ac:dyDescent="0.3">
      <c r="C45" s="5"/>
      <c r="D45" s="29"/>
      <c r="E45" s="29"/>
      <c r="F45" s="29"/>
      <c r="G45" s="1"/>
      <c r="H45" s="1"/>
      <c r="J45" s="1"/>
      <c r="K45" s="1"/>
      <c r="L45" s="1"/>
      <c r="M45" s="1"/>
      <c r="N45" s="5"/>
    </row>
    <row r="46" spans="1:15" x14ac:dyDescent="0.25">
      <c r="D46" s="1"/>
      <c r="E46" s="1"/>
      <c r="F46" s="1"/>
      <c r="G46" s="1"/>
      <c r="H46" s="1"/>
      <c r="J46" s="1"/>
      <c r="K46" s="1"/>
      <c r="L46" s="1"/>
      <c r="M46" s="1"/>
    </row>
    <row r="47" spans="1:15" x14ac:dyDescent="0.25">
      <c r="D47" s="1"/>
      <c r="E47" s="1"/>
      <c r="F47" s="1"/>
      <c r="G47" s="1"/>
      <c r="H47" s="1"/>
      <c r="J47" s="1"/>
      <c r="K47" s="1"/>
      <c r="L47" s="1"/>
      <c r="M47" s="1"/>
    </row>
    <row r="48" spans="1:15" x14ac:dyDescent="0.25">
      <c r="D48" s="1"/>
      <c r="E48" s="1"/>
      <c r="F48" s="1"/>
      <c r="G48" s="1"/>
      <c r="H48" s="1"/>
      <c r="J48" s="1"/>
      <c r="K48" s="1"/>
      <c r="L48" s="1"/>
      <c r="M48" s="1"/>
    </row>
    <row r="49" spans="4:15" x14ac:dyDescent="0.25">
      <c r="D49" s="1"/>
      <c r="E49" s="1"/>
      <c r="F49" s="1"/>
      <c r="G49" s="1"/>
      <c r="H49" s="1"/>
      <c r="J49" s="1"/>
      <c r="K49" s="1"/>
      <c r="L49" s="1"/>
      <c r="M49" s="1"/>
    </row>
    <row r="50" spans="4:15" x14ac:dyDescent="0.25">
      <c r="D50" s="1"/>
      <c r="E50" s="1"/>
      <c r="F50" s="1"/>
      <c r="G50" s="1"/>
      <c r="H50" s="1"/>
      <c r="J50" s="1"/>
      <c r="K50" s="1"/>
      <c r="L50" s="1"/>
      <c r="M50" s="1"/>
    </row>
    <row r="51" spans="4:15" x14ac:dyDescent="0.25">
      <c r="D51" s="1"/>
      <c r="E51" s="1"/>
      <c r="F51" s="1"/>
      <c r="G51" s="1"/>
      <c r="H51" s="1"/>
      <c r="J51" s="1"/>
      <c r="K51" s="1"/>
      <c r="L51" s="1"/>
      <c r="M51" s="1"/>
    </row>
    <row r="52" spans="4:15" x14ac:dyDescent="0.25">
      <c r="D52" s="1"/>
      <c r="E52" s="1"/>
      <c r="F52" s="1"/>
      <c r="G52" s="1"/>
      <c r="H52" s="1"/>
      <c r="J52" s="1"/>
      <c r="K52" s="1"/>
      <c r="L52" s="1"/>
      <c r="M52" s="1"/>
    </row>
    <row r="53" spans="4:15" x14ac:dyDescent="0.25">
      <c r="D53" s="1"/>
      <c r="E53" s="1"/>
      <c r="F53" s="1"/>
      <c r="G53" s="1"/>
      <c r="H53" s="1"/>
      <c r="J53" s="1"/>
      <c r="K53" s="1"/>
      <c r="L53" s="1"/>
      <c r="M53" s="1"/>
    </row>
    <row r="54" spans="4:15" x14ac:dyDescent="0.25">
      <c r="D54" s="1"/>
      <c r="E54" s="1"/>
      <c r="F54" s="1"/>
      <c r="G54" s="1"/>
      <c r="H54" s="1"/>
      <c r="J54" s="1"/>
      <c r="K54" s="1"/>
      <c r="L54" s="1"/>
      <c r="M54" s="1"/>
    </row>
    <row r="55" spans="4:15" x14ac:dyDescent="0.25">
      <c r="D55" s="1"/>
      <c r="E55" s="1"/>
      <c r="F55" s="1"/>
      <c r="G55" s="1"/>
      <c r="H55" s="1"/>
      <c r="J55" s="1"/>
      <c r="K55" s="1"/>
      <c r="L55" s="1"/>
      <c r="M55" s="1"/>
    </row>
    <row r="56" spans="4:15" x14ac:dyDescent="0.25">
      <c r="D56" s="1"/>
      <c r="E56" s="1"/>
      <c r="F56" s="1"/>
      <c r="G56" s="1"/>
      <c r="H56" s="1"/>
      <c r="J56" s="1"/>
      <c r="K56" s="1"/>
      <c r="L56" s="1"/>
      <c r="M56" s="1"/>
    </row>
    <row r="57" spans="4:15" x14ac:dyDescent="0.25">
      <c r="D57" s="1"/>
      <c r="E57" s="1"/>
      <c r="F57" s="1"/>
      <c r="G57" s="1"/>
      <c r="H57" s="1"/>
      <c r="J57" s="1"/>
      <c r="K57" s="1"/>
      <c r="L57" s="1"/>
      <c r="M57" s="1"/>
    </row>
    <row r="58" spans="4:15" x14ac:dyDescent="0.25">
      <c r="D58" s="1"/>
      <c r="E58" s="1"/>
      <c r="F58" s="1"/>
      <c r="G58" s="1"/>
      <c r="H58" s="1"/>
      <c r="J58" s="1"/>
      <c r="K58" s="1"/>
      <c r="L58" s="1"/>
      <c r="M58" s="1"/>
    </row>
    <row r="59" spans="4:15" x14ac:dyDescent="0.25">
      <c r="D59" s="1"/>
      <c r="E59" s="1"/>
      <c r="F59" s="1"/>
      <c r="G59" s="1"/>
      <c r="H59" s="1"/>
      <c r="J59" s="1"/>
      <c r="K59" s="1"/>
      <c r="L59" s="1"/>
      <c r="M59" s="1"/>
    </row>
    <row r="60" spans="4:15" x14ac:dyDescent="0.25">
      <c r="D60" s="1"/>
      <c r="E60" s="1"/>
      <c r="F60" s="1"/>
      <c r="G60" s="1"/>
      <c r="H60" s="1"/>
      <c r="J60" s="1"/>
      <c r="K60" s="1"/>
      <c r="L60" s="1"/>
      <c r="M60" s="1"/>
    </row>
    <row r="61" spans="4:15" x14ac:dyDescent="0.25">
      <c r="D61" s="1"/>
      <c r="E61" s="1"/>
      <c r="F61" s="1"/>
      <c r="G61" s="1"/>
      <c r="H61" s="1"/>
      <c r="J61" s="1"/>
      <c r="K61" s="1"/>
      <c r="L61" s="1"/>
      <c r="M61" s="1"/>
      <c r="O61" t="s">
        <v>139</v>
      </c>
    </row>
    <row r="62" spans="4:15" x14ac:dyDescent="0.25">
      <c r="D62" s="1"/>
      <c r="E62" s="1"/>
      <c r="F62" s="1"/>
      <c r="G62" s="1"/>
      <c r="H62" s="1"/>
      <c r="J62" s="1"/>
      <c r="K62" s="1"/>
      <c r="L62" s="1"/>
      <c r="M62" s="1"/>
    </row>
    <row r="63" spans="4:15" x14ac:dyDescent="0.25">
      <c r="D63" s="1"/>
      <c r="E63" s="1"/>
      <c r="F63" s="1"/>
      <c r="G63" s="1"/>
      <c r="H63" s="1"/>
      <c r="J63" s="1"/>
      <c r="K63" s="1"/>
      <c r="L63" s="1"/>
      <c r="M63" s="1"/>
    </row>
    <row r="64" spans="4:15" x14ac:dyDescent="0.25">
      <c r="D64" s="1"/>
      <c r="E64" s="1"/>
      <c r="F64" s="1"/>
      <c r="G64" s="1"/>
      <c r="H64" s="1"/>
      <c r="J64" s="1"/>
      <c r="K64" s="1"/>
      <c r="L64" s="1"/>
      <c r="M64" s="1"/>
    </row>
    <row r="65" spans="4:13" x14ac:dyDescent="0.25">
      <c r="D65" s="1"/>
      <c r="E65" s="1"/>
      <c r="F65" s="1"/>
      <c r="G65" s="1"/>
      <c r="H65" s="1"/>
      <c r="J65" s="1"/>
      <c r="K65" s="1"/>
      <c r="L65" s="1"/>
      <c r="M65" s="1"/>
    </row>
    <row r="66" spans="4:13" x14ac:dyDescent="0.25">
      <c r="D66" s="1"/>
      <c r="E66" s="1"/>
      <c r="F66" s="1"/>
      <c r="G66" s="1"/>
      <c r="H66" s="1"/>
      <c r="J66" s="1"/>
      <c r="K66" s="1"/>
      <c r="L66" s="1"/>
      <c r="M66" s="1"/>
    </row>
    <row r="67" spans="4:13" x14ac:dyDescent="0.25">
      <c r="D67" s="1"/>
      <c r="E67" s="1"/>
      <c r="F67" s="1"/>
      <c r="G67" s="1"/>
      <c r="H67" s="1"/>
      <c r="J67" s="1"/>
      <c r="K67" s="1"/>
      <c r="L67" s="1"/>
      <c r="M67" s="1"/>
    </row>
    <row r="68" spans="4:13" x14ac:dyDescent="0.25">
      <c r="D68" s="1"/>
      <c r="E68" s="1"/>
      <c r="F68" s="1"/>
      <c r="G68" s="1"/>
      <c r="H68" s="1"/>
      <c r="J68" s="1"/>
      <c r="K68" s="1"/>
      <c r="L68" s="1"/>
      <c r="M68" s="1"/>
    </row>
    <row r="69" spans="4:13" x14ac:dyDescent="0.25">
      <c r="D69" s="1"/>
      <c r="E69" s="1"/>
      <c r="F69" s="1"/>
      <c r="G69" s="1"/>
      <c r="H69" s="1"/>
      <c r="J69" s="1"/>
      <c r="K69" s="1"/>
      <c r="L69" s="1"/>
      <c r="M69" s="1"/>
    </row>
    <row r="70" spans="4:13" x14ac:dyDescent="0.25">
      <c r="D70" s="1"/>
      <c r="E70" s="1"/>
      <c r="F70" s="1"/>
      <c r="G70" s="1"/>
      <c r="H70" s="1"/>
      <c r="J70" s="1"/>
      <c r="K70" s="1"/>
      <c r="L70" s="1"/>
      <c r="M70" s="1"/>
    </row>
    <row r="71" spans="4:13" x14ac:dyDescent="0.25">
      <c r="D71" s="1"/>
      <c r="E71" s="1"/>
      <c r="F71" s="1"/>
      <c r="G71" s="1"/>
      <c r="H71" s="1"/>
      <c r="J71" s="1"/>
      <c r="K71" s="1"/>
      <c r="L71" s="1"/>
      <c r="M71" s="1"/>
    </row>
    <row r="72" spans="4:13" x14ac:dyDescent="0.25">
      <c r="D72" s="1"/>
      <c r="E72" s="1"/>
      <c r="F72" s="1"/>
      <c r="G72" s="1"/>
      <c r="H72" s="1"/>
      <c r="J72" s="1"/>
      <c r="K72" s="1"/>
      <c r="L72" s="1"/>
      <c r="M72" s="1"/>
    </row>
    <row r="73" spans="4:13" x14ac:dyDescent="0.25">
      <c r="D73" s="1"/>
      <c r="E73" s="1"/>
      <c r="F73" s="1"/>
      <c r="G73" s="1"/>
      <c r="H73" s="1"/>
      <c r="J73" s="1"/>
      <c r="K73" s="1"/>
      <c r="L73" s="1"/>
      <c r="M73" s="1"/>
    </row>
    <row r="74" spans="4:13" x14ac:dyDescent="0.25">
      <c r="D74" s="1"/>
      <c r="E74" s="1"/>
      <c r="F74" s="1"/>
      <c r="G74" s="1"/>
      <c r="H74" s="1"/>
      <c r="J74" s="1"/>
      <c r="K74" s="1"/>
      <c r="L74" s="1"/>
      <c r="M74" s="1"/>
    </row>
    <row r="75" spans="4:13" x14ac:dyDescent="0.25">
      <c r="D75" s="1"/>
      <c r="E75" s="1"/>
      <c r="F75" s="1"/>
      <c r="G75" s="1"/>
      <c r="H75" s="1"/>
      <c r="J75" s="1"/>
      <c r="K75" s="1"/>
      <c r="L75" s="1"/>
      <c r="M75" s="1"/>
    </row>
    <row r="76" spans="4:13" x14ac:dyDescent="0.25">
      <c r="D76" s="1"/>
      <c r="E76" s="1"/>
      <c r="F76" s="1"/>
      <c r="G76" s="1"/>
      <c r="H76" s="1"/>
      <c r="J76" s="1"/>
      <c r="K76" s="1"/>
      <c r="L76" s="1"/>
      <c r="M76" s="1"/>
    </row>
    <row r="77" spans="4:13" x14ac:dyDescent="0.25">
      <c r="D77" s="1"/>
      <c r="E77" s="1"/>
      <c r="F77" s="1"/>
      <c r="G77" s="1"/>
      <c r="H77" s="1"/>
      <c r="J77" s="1"/>
      <c r="K77" s="1"/>
      <c r="L77" s="1"/>
      <c r="M77" s="1"/>
    </row>
    <row r="78" spans="4:13" x14ac:dyDescent="0.25">
      <c r="D78" s="1"/>
      <c r="E78" s="1"/>
      <c r="F78" s="1"/>
      <c r="G78" s="1"/>
      <c r="H78" s="1"/>
      <c r="J78" s="1"/>
      <c r="K78" s="1"/>
      <c r="L78" s="1"/>
      <c r="M78" s="1"/>
    </row>
    <row r="79" spans="4:13" x14ac:dyDescent="0.25">
      <c r="D79" s="1"/>
      <c r="E79" s="1"/>
      <c r="F79" s="1"/>
      <c r="G79" s="1"/>
      <c r="H79" s="1"/>
      <c r="J79" s="1"/>
      <c r="K79" s="1"/>
      <c r="L79" s="1"/>
      <c r="M79" s="1"/>
    </row>
    <row r="80" spans="4:13" x14ac:dyDescent="0.25">
      <c r="F80" s="1"/>
      <c r="G80" s="1"/>
      <c r="H80" s="1"/>
      <c r="I80" s="1"/>
      <c r="J80" s="1"/>
      <c r="K80" s="1"/>
      <c r="L80" s="1"/>
      <c r="M80" s="1"/>
    </row>
    <row r="81" spans="6:13" x14ac:dyDescent="0.25">
      <c r="F81" s="1"/>
      <c r="G81" s="1"/>
      <c r="H81" s="1"/>
      <c r="I81" s="1"/>
      <c r="J81" s="1"/>
      <c r="K81" s="1"/>
      <c r="L81" s="1"/>
      <c r="M81" s="1"/>
    </row>
    <row r="82" spans="6:13" x14ac:dyDescent="0.25">
      <c r="F82" s="1"/>
      <c r="G82" s="1"/>
      <c r="H82" s="1"/>
      <c r="I82" s="1"/>
      <c r="J82" s="1"/>
      <c r="K82" s="1"/>
      <c r="L82" s="1"/>
      <c r="M82" s="1"/>
    </row>
    <row r="83" spans="6:13" x14ac:dyDescent="0.25">
      <c r="F83" s="1"/>
      <c r="G83" s="1"/>
      <c r="H83" s="1"/>
      <c r="I83" s="1"/>
      <c r="J83" s="1"/>
      <c r="K83" s="1"/>
      <c r="L83" s="1"/>
      <c r="M83" s="1"/>
    </row>
    <row r="84" spans="6:13" x14ac:dyDescent="0.25">
      <c r="F84" s="1"/>
      <c r="G84" s="1"/>
      <c r="H84" s="1"/>
      <c r="I84" s="1"/>
      <c r="J84" s="1"/>
      <c r="K84" s="1"/>
      <c r="L84" s="1"/>
      <c r="M84" s="1"/>
    </row>
    <row r="85" spans="6:13" x14ac:dyDescent="0.25">
      <c r="F85" s="1"/>
      <c r="G85" s="1"/>
      <c r="H85" s="1"/>
      <c r="I85" s="1"/>
      <c r="J85" s="1"/>
      <c r="K85" s="1"/>
      <c r="L85" s="1"/>
      <c r="M85" s="1"/>
    </row>
    <row r="86" spans="6:13" x14ac:dyDescent="0.25">
      <c r="F86" s="1"/>
      <c r="G86" s="1"/>
      <c r="H86" s="1"/>
      <c r="I86" s="1"/>
      <c r="J86" s="1"/>
      <c r="K86" s="1"/>
      <c r="L86" s="1"/>
      <c r="M86" s="1"/>
    </row>
    <row r="87" spans="6:13" x14ac:dyDescent="0.25">
      <c r="F87" s="1"/>
      <c r="G87" s="1"/>
      <c r="H87" s="1"/>
      <c r="I87" s="1"/>
      <c r="J87" s="1"/>
      <c r="K87" s="1"/>
      <c r="L87" s="1"/>
      <c r="M87" s="1"/>
    </row>
    <row r="88" spans="6:13" x14ac:dyDescent="0.25">
      <c r="F88" s="1"/>
      <c r="G88" s="1"/>
      <c r="H88" s="1"/>
      <c r="I88" s="1"/>
      <c r="J88" s="1"/>
      <c r="K88" s="1"/>
      <c r="L88" s="1"/>
      <c r="M88" s="1"/>
    </row>
    <row r="89" spans="6:13" x14ac:dyDescent="0.25">
      <c r="F89" s="1"/>
      <c r="G89" s="1"/>
      <c r="H89" s="1"/>
      <c r="I89" s="1"/>
      <c r="J89" s="1"/>
      <c r="K89" s="1"/>
      <c r="L89" s="1"/>
      <c r="M89" s="1"/>
    </row>
    <row r="90" spans="6:13" x14ac:dyDescent="0.25">
      <c r="F90" s="1"/>
      <c r="G90" s="1"/>
      <c r="H90" s="1"/>
      <c r="I90" s="1"/>
      <c r="J90" s="1"/>
      <c r="K90" s="1"/>
      <c r="L90" s="1"/>
      <c r="M90" s="1"/>
    </row>
    <row r="91" spans="6:13" x14ac:dyDescent="0.25">
      <c r="F91" s="1"/>
      <c r="G91" s="1"/>
      <c r="H91" s="1"/>
      <c r="I91" s="1"/>
      <c r="J91" s="1"/>
      <c r="K91" s="1"/>
      <c r="L91" s="1"/>
      <c r="M91" s="1"/>
    </row>
    <row r="92" spans="6:13" x14ac:dyDescent="0.25">
      <c r="F92" s="1"/>
      <c r="G92" s="1"/>
      <c r="H92" s="1"/>
      <c r="I92" s="1"/>
      <c r="J92" s="1"/>
      <c r="K92" s="1"/>
      <c r="L92" s="1"/>
      <c r="M92" s="1"/>
    </row>
    <row r="93" spans="6:13" x14ac:dyDescent="0.25">
      <c r="F93" s="1"/>
      <c r="G93" s="1"/>
      <c r="H93" s="1"/>
      <c r="I93" s="1"/>
      <c r="J93" s="1"/>
      <c r="K93" s="1"/>
      <c r="L93" s="1"/>
      <c r="M93" s="1"/>
    </row>
    <row r="94" spans="6:13" x14ac:dyDescent="0.25">
      <c r="F94" s="1"/>
      <c r="G94" s="1"/>
      <c r="H94" s="1"/>
      <c r="I94" s="1"/>
      <c r="J94" s="1"/>
      <c r="K94" s="1"/>
      <c r="L94" s="1"/>
      <c r="M94" s="1"/>
    </row>
    <row r="95" spans="6:13" x14ac:dyDescent="0.25">
      <c r="F95" s="1"/>
      <c r="G95" s="1"/>
      <c r="H95" s="1"/>
      <c r="I95" s="1"/>
      <c r="J95" s="1"/>
      <c r="K95" s="1"/>
      <c r="L95" s="1"/>
      <c r="M95" s="1"/>
    </row>
    <row r="96" spans="6:13" x14ac:dyDescent="0.25">
      <c r="F96" s="1"/>
      <c r="G96" s="1"/>
      <c r="H96" s="1"/>
      <c r="I96" s="1"/>
      <c r="J96" s="1"/>
      <c r="K96" s="1"/>
      <c r="L96" s="1"/>
      <c r="M96" s="1"/>
    </row>
    <row r="97" spans="6:13" x14ac:dyDescent="0.25">
      <c r="F97" s="1"/>
      <c r="G97" s="1"/>
      <c r="H97" s="1"/>
      <c r="I97" s="1"/>
      <c r="J97" s="1"/>
      <c r="K97" s="1"/>
      <c r="L97" s="1"/>
      <c r="M97" s="1"/>
    </row>
    <row r="98" spans="6:13" x14ac:dyDescent="0.25">
      <c r="F98" s="1"/>
      <c r="G98" s="1"/>
      <c r="H98" s="1"/>
      <c r="I98" s="1"/>
      <c r="J98" s="1"/>
      <c r="K98" s="1"/>
      <c r="L98" s="1"/>
      <c r="M98" s="1"/>
    </row>
    <row r="99" spans="6:13" x14ac:dyDescent="0.25">
      <c r="F99" s="1"/>
      <c r="G99" s="1"/>
      <c r="H99" s="1"/>
      <c r="I99" s="1"/>
      <c r="J99" s="1"/>
      <c r="K99" s="1"/>
      <c r="L99" s="1"/>
      <c r="M99" s="1"/>
    </row>
    <row r="100" spans="6:13" x14ac:dyDescent="0.25">
      <c r="F100" s="1"/>
      <c r="G100" s="1"/>
      <c r="H100" s="1"/>
      <c r="I100" s="1"/>
      <c r="J100" s="1"/>
      <c r="K100" s="1"/>
      <c r="L100" s="1"/>
      <c r="M100" s="1"/>
    </row>
    <row r="101" spans="6:13" x14ac:dyDescent="0.25">
      <c r="F101" s="1"/>
      <c r="G101" s="1"/>
      <c r="H101" s="1"/>
      <c r="I101" s="1"/>
      <c r="J101" s="1"/>
      <c r="K101" s="1"/>
      <c r="L101" s="1"/>
      <c r="M101" s="1"/>
    </row>
    <row r="102" spans="6:13" x14ac:dyDescent="0.25">
      <c r="F102" s="1"/>
      <c r="G102" s="1"/>
      <c r="H102" s="1"/>
      <c r="I102" s="1"/>
      <c r="J102" s="1"/>
      <c r="K102" s="1"/>
      <c r="L102" s="1"/>
      <c r="M102" s="1"/>
    </row>
    <row r="103" spans="6:13" x14ac:dyDescent="0.25">
      <c r="F103" s="1"/>
      <c r="G103" s="1"/>
      <c r="H103" s="1"/>
      <c r="I103" s="1"/>
      <c r="J103" s="1"/>
      <c r="K103" s="1"/>
      <c r="L103" s="1"/>
      <c r="M103" s="1"/>
    </row>
    <row r="104" spans="6:13" x14ac:dyDescent="0.25">
      <c r="F104" s="1"/>
      <c r="G104" s="1"/>
      <c r="H104" s="1"/>
      <c r="I104" s="1"/>
      <c r="J104" s="1"/>
      <c r="K104" s="1"/>
      <c r="L104" s="1"/>
      <c r="M104" s="1"/>
    </row>
    <row r="105" spans="6:13" x14ac:dyDescent="0.25">
      <c r="F105" s="1"/>
      <c r="G105" s="1"/>
      <c r="H105" s="1"/>
      <c r="I105" s="1"/>
      <c r="J105" s="1"/>
      <c r="K105" s="1"/>
      <c r="L105" s="1"/>
      <c r="M105" s="1"/>
    </row>
    <row r="106" spans="6:13" x14ac:dyDescent="0.25">
      <c r="F106" s="1"/>
      <c r="G106" s="1"/>
      <c r="H106" s="1"/>
      <c r="I106" s="1"/>
      <c r="J106" s="1"/>
      <c r="K106" s="1"/>
      <c r="L106" s="1"/>
      <c r="M106" s="1"/>
    </row>
    <row r="107" spans="6:13" x14ac:dyDescent="0.25">
      <c r="F107" s="1"/>
      <c r="G107" s="1"/>
      <c r="H107" s="1"/>
      <c r="I107" s="1"/>
      <c r="J107" s="1"/>
      <c r="K107" s="1"/>
      <c r="L107" s="1"/>
      <c r="M107" s="1"/>
    </row>
    <row r="108" spans="6:13" x14ac:dyDescent="0.25">
      <c r="F108" s="1"/>
      <c r="G108" s="1"/>
      <c r="H108" s="1"/>
      <c r="I108" s="1"/>
      <c r="J108" s="1"/>
      <c r="K108" s="1"/>
      <c r="L108" s="1"/>
      <c r="M108" s="1"/>
    </row>
    <row r="109" spans="6:13" x14ac:dyDescent="0.25">
      <c r="F109" s="1"/>
      <c r="G109" s="1"/>
      <c r="H109" s="1"/>
      <c r="I109" s="1"/>
      <c r="J109" s="1"/>
      <c r="K109" s="1"/>
      <c r="L109" s="1"/>
      <c r="M109" s="1"/>
    </row>
    <row r="110" spans="6:13" x14ac:dyDescent="0.25">
      <c r="F110" s="1"/>
      <c r="G110" s="1"/>
      <c r="H110" s="1"/>
      <c r="I110" s="1"/>
      <c r="J110" s="1"/>
      <c r="K110" s="1"/>
      <c r="L110" s="1"/>
      <c r="M110" s="1"/>
    </row>
    <row r="111" spans="6:13" x14ac:dyDescent="0.25">
      <c r="F111" s="1"/>
      <c r="G111" s="1"/>
      <c r="H111" s="1"/>
      <c r="I111" s="1"/>
      <c r="J111" s="1"/>
      <c r="K111" s="1"/>
      <c r="L111" s="1"/>
      <c r="M111" s="1"/>
    </row>
    <row r="112" spans="6:13" x14ac:dyDescent="0.25">
      <c r="F112" s="1"/>
      <c r="G112" s="1"/>
      <c r="H112" s="1"/>
      <c r="I112" s="1"/>
      <c r="J112" s="1"/>
      <c r="K112" s="1"/>
      <c r="L112" s="1"/>
      <c r="M112" s="1"/>
    </row>
    <row r="113" spans="6:13" x14ac:dyDescent="0.25">
      <c r="F113" s="1"/>
      <c r="G113" s="1"/>
      <c r="H113" s="1"/>
      <c r="I113" s="1"/>
      <c r="J113" s="1"/>
      <c r="K113" s="1"/>
      <c r="L113" s="1"/>
      <c r="M113" s="1"/>
    </row>
    <row r="114" spans="6:13" x14ac:dyDescent="0.25">
      <c r="F114" s="1"/>
      <c r="G114" s="1"/>
      <c r="H114" s="1"/>
      <c r="I114" s="1"/>
      <c r="J114" s="1"/>
      <c r="K114" s="1"/>
      <c r="L114" s="1"/>
      <c r="M114" s="1"/>
    </row>
    <row r="115" spans="6:13" x14ac:dyDescent="0.25">
      <c r="F115" s="1"/>
      <c r="G115" s="1"/>
      <c r="H115" s="1"/>
      <c r="I115" s="1"/>
      <c r="J115" s="1"/>
      <c r="K115" s="1"/>
      <c r="L115" s="1"/>
      <c r="M115" s="1"/>
    </row>
    <row r="116" spans="6:13" x14ac:dyDescent="0.25">
      <c r="F116" s="1"/>
      <c r="G116" s="1"/>
      <c r="H116" s="1"/>
      <c r="I116" s="1"/>
      <c r="J116" s="1"/>
      <c r="K116" s="1"/>
      <c r="L116" s="1"/>
      <c r="M116" s="1"/>
    </row>
    <row r="117" spans="6:13" x14ac:dyDescent="0.25">
      <c r="F117" s="1"/>
      <c r="G117" s="1"/>
      <c r="H117" s="1"/>
      <c r="I117" s="1"/>
      <c r="J117" s="1"/>
      <c r="K117" s="1"/>
      <c r="L117" s="1"/>
      <c r="M117" s="1"/>
    </row>
    <row r="118" spans="6:13" x14ac:dyDescent="0.25">
      <c r="F118" s="1"/>
      <c r="G118" s="1"/>
      <c r="H118" s="1"/>
      <c r="I118" s="1"/>
      <c r="J118" s="1"/>
      <c r="K118" s="1"/>
      <c r="L118" s="1"/>
      <c r="M118" s="1"/>
    </row>
    <row r="119" spans="6:13" x14ac:dyDescent="0.25">
      <c r="F119" s="1"/>
      <c r="G119" s="1"/>
      <c r="H119" s="1"/>
      <c r="I119" s="1"/>
      <c r="J119" s="1"/>
      <c r="K119" s="1"/>
      <c r="L119" s="1"/>
      <c r="M119" s="1"/>
    </row>
    <row r="120" spans="6:13" x14ac:dyDescent="0.25">
      <c r="F120" s="1"/>
      <c r="G120" s="1"/>
      <c r="H120" s="1"/>
      <c r="I120" s="1"/>
      <c r="J120" s="1"/>
      <c r="K120" s="1"/>
      <c r="L120" s="1"/>
      <c r="M120" s="1"/>
    </row>
    <row r="121" spans="6:13" x14ac:dyDescent="0.25">
      <c r="F121" s="1"/>
      <c r="G121" s="1"/>
      <c r="H121" s="1"/>
      <c r="I121" s="1"/>
      <c r="J121" s="1"/>
      <c r="K121" s="1"/>
      <c r="L121" s="1"/>
      <c r="M121" s="1"/>
    </row>
    <row r="122" spans="6:13" x14ac:dyDescent="0.25">
      <c r="F122" s="1"/>
      <c r="G122" s="1"/>
      <c r="H122" s="1"/>
      <c r="I122" s="1"/>
      <c r="J122" s="1"/>
      <c r="K122" s="1"/>
      <c r="L122" s="1"/>
      <c r="M122" s="1"/>
    </row>
    <row r="123" spans="6:13" x14ac:dyDescent="0.25">
      <c r="F123" s="1"/>
      <c r="G123" s="1"/>
      <c r="H123" s="1"/>
      <c r="I123" s="1"/>
      <c r="J123" s="1"/>
      <c r="K123" s="1"/>
      <c r="L123" s="1"/>
      <c r="M123" s="1"/>
    </row>
    <row r="124" spans="6:13" x14ac:dyDescent="0.25">
      <c r="F124" s="1"/>
      <c r="G124" s="1"/>
      <c r="H124" s="1"/>
      <c r="I124" s="1"/>
      <c r="J124" s="1"/>
      <c r="K124" s="1"/>
      <c r="L124" s="1"/>
      <c r="M124" s="1"/>
    </row>
    <row r="125" spans="6:13" x14ac:dyDescent="0.25">
      <c r="F125" s="1"/>
      <c r="G125" s="1"/>
      <c r="H125" s="1"/>
      <c r="I125" s="1"/>
      <c r="J125" s="1"/>
      <c r="K125" s="1"/>
      <c r="L125" s="1"/>
      <c r="M125" s="1"/>
    </row>
    <row r="126" spans="6:13" x14ac:dyDescent="0.25">
      <c r="F126" s="1"/>
      <c r="G126" s="1"/>
      <c r="H126" s="1"/>
      <c r="I126" s="1"/>
      <c r="J126" s="1"/>
      <c r="K126" s="1"/>
      <c r="L126" s="1"/>
      <c r="M126" s="1"/>
    </row>
    <row r="127" spans="6:13" x14ac:dyDescent="0.25">
      <c r="F127" s="1"/>
      <c r="G127" s="1"/>
      <c r="H127" s="1"/>
      <c r="I127" s="1"/>
      <c r="J127" s="1"/>
      <c r="K127" s="1"/>
      <c r="L127" s="1"/>
      <c r="M127" s="1"/>
    </row>
    <row r="128" spans="6:13" x14ac:dyDescent="0.25">
      <c r="F128" s="1"/>
      <c r="G128" s="1"/>
      <c r="H128" s="1"/>
      <c r="I128" s="1"/>
      <c r="J128" s="1"/>
      <c r="K128" s="1"/>
      <c r="L128" s="1"/>
      <c r="M128" s="1"/>
    </row>
    <row r="129" spans="6:13" x14ac:dyDescent="0.25">
      <c r="F129" s="1"/>
      <c r="G129" s="1"/>
      <c r="H129" s="1"/>
      <c r="I129" s="1"/>
      <c r="J129" s="1"/>
      <c r="K129" s="1"/>
      <c r="L129" s="1"/>
      <c r="M129" s="1"/>
    </row>
    <row r="130" spans="6:13" x14ac:dyDescent="0.25">
      <c r="F130" s="1"/>
      <c r="G130" s="1"/>
      <c r="H130" s="1"/>
      <c r="I130" s="1"/>
      <c r="J130" s="1"/>
      <c r="K130" s="1"/>
      <c r="L130" s="1"/>
      <c r="M130" s="1"/>
    </row>
    <row r="131" spans="6:13" x14ac:dyDescent="0.25">
      <c r="F131" s="1"/>
      <c r="G131" s="1"/>
      <c r="H131" s="1"/>
      <c r="I131" s="1"/>
      <c r="J131" s="1"/>
      <c r="K131" s="1"/>
      <c r="L131" s="1"/>
      <c r="M131" s="1"/>
    </row>
    <row r="132" spans="6:13" x14ac:dyDescent="0.25">
      <c r="F132" s="1"/>
      <c r="G132" s="1"/>
      <c r="H132" s="1"/>
      <c r="I132" s="1"/>
      <c r="J132" s="1"/>
      <c r="K132" s="1"/>
      <c r="L132" s="1"/>
      <c r="M132" s="1"/>
    </row>
    <row r="133" spans="6:13" x14ac:dyDescent="0.25">
      <c r="F133" s="1"/>
      <c r="G133" s="1"/>
      <c r="H133" s="1"/>
      <c r="I133" s="1"/>
      <c r="J133" s="1"/>
      <c r="K133" s="1"/>
      <c r="L133" s="1"/>
      <c r="M133" s="1"/>
    </row>
    <row r="134" spans="6:13" x14ac:dyDescent="0.25">
      <c r="F134" s="1"/>
      <c r="G134" s="1"/>
      <c r="H134" s="1"/>
      <c r="I134" s="1"/>
      <c r="J134" s="1"/>
      <c r="K134" s="1"/>
      <c r="L134" s="1"/>
      <c r="M134" s="1"/>
    </row>
    <row r="135" spans="6:13" x14ac:dyDescent="0.25">
      <c r="F135" s="1"/>
      <c r="G135" s="1"/>
      <c r="H135" s="1"/>
      <c r="I135" s="1"/>
      <c r="J135" s="1"/>
      <c r="K135" s="1"/>
      <c r="L135" s="1"/>
      <c r="M135" s="1"/>
    </row>
    <row r="136" spans="6:13" x14ac:dyDescent="0.25">
      <c r="F136" s="1"/>
      <c r="G136" s="1"/>
      <c r="H136" s="1"/>
      <c r="I136" s="1"/>
      <c r="J136" s="1"/>
      <c r="K136" s="1"/>
      <c r="L136" s="1"/>
      <c r="M136" s="1"/>
    </row>
    <row r="137" spans="6:13" x14ac:dyDescent="0.25">
      <c r="F137" s="1"/>
      <c r="G137" s="1"/>
      <c r="H137" s="1"/>
      <c r="I137" s="1"/>
      <c r="J137" s="1"/>
      <c r="K137" s="1"/>
      <c r="L137" s="1"/>
      <c r="M137" s="1"/>
    </row>
    <row r="138" spans="6:13" x14ac:dyDescent="0.25">
      <c r="F138" s="1"/>
      <c r="G138" s="1"/>
      <c r="H138" s="1"/>
      <c r="I138" s="1"/>
      <c r="J138" s="1"/>
      <c r="K138" s="1"/>
      <c r="L138" s="1"/>
      <c r="M138" s="1"/>
    </row>
    <row r="139" spans="6:13" x14ac:dyDescent="0.25">
      <c r="F139" s="1"/>
      <c r="G139" s="1"/>
      <c r="H139" s="1"/>
      <c r="I139" s="1"/>
      <c r="J139" s="1"/>
      <c r="K139" s="1"/>
      <c r="L139" s="1"/>
      <c r="M139" s="1"/>
    </row>
    <row r="140" spans="6:13" x14ac:dyDescent="0.25">
      <c r="F140" s="1"/>
      <c r="G140" s="1"/>
      <c r="H140" s="1"/>
      <c r="I140" s="1"/>
      <c r="J140" s="1"/>
      <c r="K140" s="1"/>
      <c r="L140" s="1"/>
      <c r="M140" s="1"/>
    </row>
    <row r="141" spans="6:13" x14ac:dyDescent="0.25">
      <c r="F141" s="1"/>
      <c r="G141" s="1"/>
      <c r="H141" s="1"/>
      <c r="I141" s="1"/>
      <c r="J141" s="1"/>
      <c r="K141" s="1"/>
      <c r="L141" s="1"/>
      <c r="M141" s="1"/>
    </row>
    <row r="142" spans="6:13" x14ac:dyDescent="0.25">
      <c r="F142" s="1"/>
      <c r="G142" s="1"/>
      <c r="H142" s="1"/>
      <c r="I142" s="1"/>
      <c r="J142" s="1"/>
      <c r="K142" s="1"/>
      <c r="L142" s="1"/>
      <c r="M142" s="1"/>
    </row>
    <row r="143" spans="6:13" x14ac:dyDescent="0.25">
      <c r="F143" s="1"/>
      <c r="G143" s="1"/>
      <c r="H143" s="1"/>
      <c r="I143" s="1"/>
      <c r="J143" s="1"/>
      <c r="K143" s="1"/>
      <c r="L143" s="1"/>
      <c r="M143" s="1"/>
    </row>
    <row r="144" spans="6:13" x14ac:dyDescent="0.25">
      <c r="F144" s="1"/>
      <c r="G144" s="1"/>
      <c r="H144" s="1"/>
      <c r="I144" s="1"/>
      <c r="J144" s="1"/>
      <c r="K144" s="1"/>
      <c r="L144" s="1"/>
      <c r="M144" s="1"/>
    </row>
    <row r="145" spans="6:13" x14ac:dyDescent="0.25">
      <c r="F145" s="1"/>
      <c r="G145" s="1"/>
      <c r="H145" s="1"/>
      <c r="I145" s="1"/>
      <c r="J145" s="1"/>
      <c r="K145" s="1"/>
      <c r="L145" s="1"/>
      <c r="M145" s="1"/>
    </row>
    <row r="146" spans="6:13" x14ac:dyDescent="0.25">
      <c r="F146" s="1"/>
      <c r="G146" s="1"/>
      <c r="H146" s="1"/>
      <c r="I146" s="1"/>
      <c r="J146" s="1"/>
      <c r="K146" s="1"/>
      <c r="L146" s="1"/>
      <c r="M146" s="1"/>
    </row>
    <row r="147" spans="6:13" x14ac:dyDescent="0.25">
      <c r="F147" s="1"/>
      <c r="G147" s="1"/>
      <c r="H147" s="1"/>
      <c r="I147" s="1"/>
      <c r="J147" s="1"/>
      <c r="K147" s="1"/>
      <c r="L147" s="1"/>
      <c r="M147" s="1"/>
    </row>
    <row r="148" spans="6:13" x14ac:dyDescent="0.25">
      <c r="F148" s="1"/>
      <c r="G148" s="1"/>
      <c r="H148" s="1"/>
      <c r="I148" s="1"/>
      <c r="J148" s="1"/>
      <c r="K148" s="1"/>
      <c r="L148" s="1"/>
      <c r="M148" s="1"/>
    </row>
    <row r="149" spans="6:13" x14ac:dyDescent="0.25">
      <c r="F149" s="1"/>
      <c r="G149" s="1"/>
      <c r="H149" s="1"/>
      <c r="I149" s="1"/>
      <c r="J149" s="1"/>
      <c r="K149" s="1"/>
      <c r="L149" s="1"/>
      <c r="M149" s="1"/>
    </row>
    <row r="150" spans="6:13" x14ac:dyDescent="0.25">
      <c r="F150" s="1"/>
      <c r="G150" s="1"/>
      <c r="H150" s="1"/>
      <c r="I150" s="1"/>
      <c r="J150" s="1"/>
      <c r="K150" s="1"/>
      <c r="L150" s="1"/>
      <c r="M150" s="1"/>
    </row>
    <row r="151" spans="6:13" x14ac:dyDescent="0.25">
      <c r="F151" s="1"/>
      <c r="G151" s="1"/>
      <c r="H151" s="1"/>
      <c r="I151" s="1"/>
      <c r="J151" s="1"/>
      <c r="K151" s="1"/>
      <c r="L151" s="1"/>
      <c r="M151" s="1"/>
    </row>
    <row r="152" spans="6:13" x14ac:dyDescent="0.25">
      <c r="F152" s="1"/>
      <c r="G152" s="1"/>
      <c r="H152" s="1"/>
      <c r="I152" s="1"/>
      <c r="J152" s="1"/>
      <c r="K152" s="1"/>
      <c r="L152" s="1"/>
      <c r="M152" s="1"/>
    </row>
    <row r="153" spans="6:13" x14ac:dyDescent="0.25">
      <c r="F153" s="1"/>
      <c r="G153" s="1"/>
      <c r="H153" s="1"/>
      <c r="I153" s="1"/>
      <c r="J153" s="1"/>
      <c r="K153" s="1"/>
      <c r="L153" s="1"/>
      <c r="M153" s="1"/>
    </row>
    <row r="154" spans="6:13" x14ac:dyDescent="0.25">
      <c r="F154" s="1"/>
      <c r="G154" s="1"/>
      <c r="H154" s="1"/>
      <c r="I154" s="1"/>
      <c r="J154" s="1"/>
      <c r="K154" s="1"/>
      <c r="L154" s="1"/>
      <c r="M154" s="1"/>
    </row>
    <row r="155" spans="6:13" x14ac:dyDescent="0.25">
      <c r="F155" s="1"/>
      <c r="G155" s="1"/>
      <c r="H155" s="1"/>
      <c r="I155" s="1"/>
      <c r="J155" s="1"/>
      <c r="K155" s="1"/>
      <c r="L155" s="1"/>
      <c r="M155" s="1"/>
    </row>
    <row r="156" spans="6:13" x14ac:dyDescent="0.25">
      <c r="F156" s="1"/>
      <c r="G156" s="1"/>
      <c r="H156" s="1"/>
      <c r="I156" s="1"/>
      <c r="J156" s="1"/>
      <c r="K156" s="1"/>
      <c r="L156" s="1"/>
      <c r="M156" s="1"/>
    </row>
    <row r="157" spans="6:13" x14ac:dyDescent="0.25">
      <c r="F157" s="1"/>
      <c r="G157" s="1"/>
      <c r="H157" s="1"/>
      <c r="I157" s="1"/>
      <c r="J157" s="1"/>
      <c r="K157" s="1"/>
      <c r="L157" s="1"/>
      <c r="M157" s="1"/>
    </row>
    <row r="158" spans="6:13" x14ac:dyDescent="0.25">
      <c r="F158" s="1"/>
      <c r="G158" s="1"/>
      <c r="H158" s="1"/>
      <c r="I158" s="1"/>
      <c r="J158" s="1"/>
      <c r="K158" s="1"/>
      <c r="L158" s="1"/>
      <c r="M158" s="1"/>
    </row>
    <row r="159" spans="6:13" x14ac:dyDescent="0.25">
      <c r="F159" s="1"/>
      <c r="G159" s="1"/>
      <c r="H159" s="1"/>
      <c r="I159" s="1"/>
      <c r="J159" s="1"/>
      <c r="K159" s="1"/>
      <c r="L159" s="1"/>
      <c r="M159" s="1"/>
    </row>
    <row r="160" spans="6:13" x14ac:dyDescent="0.25">
      <c r="F160" s="1"/>
      <c r="G160" s="1"/>
      <c r="H160" s="1"/>
      <c r="I160" s="1"/>
      <c r="J160" s="1"/>
      <c r="K160" s="1"/>
      <c r="L160" s="1"/>
      <c r="M160" s="1"/>
    </row>
    <row r="161" spans="6:13" x14ac:dyDescent="0.25">
      <c r="F161" s="1"/>
      <c r="G161" s="1"/>
      <c r="H161" s="1"/>
      <c r="I161" s="1"/>
      <c r="J161" s="1"/>
      <c r="K161" s="1"/>
      <c r="L161" s="1"/>
      <c r="M161" s="1"/>
    </row>
    <row r="162" spans="6:13" x14ac:dyDescent="0.25">
      <c r="F162" s="1"/>
      <c r="G162" s="1"/>
      <c r="H162" s="1"/>
      <c r="I162" s="1"/>
      <c r="J162" s="1"/>
      <c r="K162" s="1"/>
      <c r="L162" s="1"/>
      <c r="M162" s="1"/>
    </row>
    <row r="163" spans="6:13" x14ac:dyDescent="0.25">
      <c r="F163" s="1"/>
      <c r="G163" s="1"/>
      <c r="H163" s="1"/>
      <c r="I163" s="1"/>
      <c r="J163" s="1"/>
      <c r="K163" s="1"/>
      <c r="L163" s="1"/>
      <c r="M163" s="1"/>
    </row>
    <row r="164" spans="6:13" x14ac:dyDescent="0.25">
      <c r="F164" s="1"/>
      <c r="G164" s="1"/>
      <c r="H164" s="1"/>
      <c r="I164" s="1"/>
      <c r="J164" s="1"/>
      <c r="K164" s="1"/>
      <c r="L164" s="1"/>
      <c r="M164" s="1"/>
    </row>
    <row r="165" spans="6:13" x14ac:dyDescent="0.25">
      <c r="F165" s="1"/>
      <c r="G165" s="1"/>
      <c r="H165" s="1"/>
      <c r="I165" s="1"/>
      <c r="J165" s="1"/>
      <c r="K165" s="1"/>
      <c r="L165" s="1"/>
      <c r="M165" s="1"/>
    </row>
    <row r="166" spans="6:13" x14ac:dyDescent="0.25">
      <c r="F166" s="1"/>
      <c r="G166" s="1"/>
      <c r="H166" s="1"/>
      <c r="I166" s="1"/>
      <c r="J166" s="1"/>
      <c r="K166" s="1"/>
      <c r="L166" s="1"/>
      <c r="M166" s="1"/>
    </row>
    <row r="167" spans="6:13" x14ac:dyDescent="0.25">
      <c r="F167" s="1"/>
      <c r="G167" s="1"/>
      <c r="H167" s="1"/>
      <c r="I167" s="1"/>
      <c r="J167" s="1"/>
      <c r="K167" s="1"/>
      <c r="L167" s="1"/>
      <c r="M167" s="1"/>
    </row>
    <row r="168" spans="6:13" x14ac:dyDescent="0.25">
      <c r="F168" s="1"/>
      <c r="G168" s="1"/>
      <c r="H168" s="1"/>
      <c r="I168" s="1"/>
      <c r="J168" s="1"/>
      <c r="K168" s="1"/>
      <c r="L168" s="1"/>
      <c r="M168" s="1"/>
    </row>
    <row r="169" spans="6:13" x14ac:dyDescent="0.25">
      <c r="F169" s="1"/>
      <c r="G169" s="1"/>
      <c r="H169" s="1"/>
      <c r="I169" s="1"/>
      <c r="J169" s="1"/>
      <c r="K169" s="1"/>
      <c r="L169" s="1"/>
      <c r="M169" s="1"/>
    </row>
    <row r="170" spans="6:13" x14ac:dyDescent="0.25">
      <c r="F170" s="1"/>
      <c r="G170" s="1"/>
      <c r="H170" s="1"/>
      <c r="I170" s="1"/>
      <c r="J170" s="1"/>
      <c r="K170" s="1"/>
      <c r="L170" s="1"/>
      <c r="M170" s="1"/>
    </row>
    <row r="171" spans="6:13" x14ac:dyDescent="0.25">
      <c r="F171" s="1"/>
      <c r="G171" s="1"/>
      <c r="H171" s="1"/>
      <c r="I171" s="1"/>
      <c r="J171" s="1"/>
      <c r="K171" s="1"/>
      <c r="L171" s="1"/>
      <c r="M171" s="1"/>
    </row>
    <row r="172" spans="6:13" x14ac:dyDescent="0.25">
      <c r="F172" s="1"/>
      <c r="G172" s="1"/>
      <c r="H172" s="1"/>
      <c r="I172" s="1"/>
      <c r="J172" s="1"/>
      <c r="K172" s="1"/>
      <c r="L172" s="1"/>
      <c r="M172" s="1"/>
    </row>
    <row r="173" spans="6:13" x14ac:dyDescent="0.25">
      <c r="F173" s="1"/>
      <c r="G173" s="1"/>
      <c r="H173" s="1"/>
      <c r="I173" s="1"/>
      <c r="J173" s="1"/>
      <c r="K173" s="1"/>
      <c r="L173" s="1"/>
      <c r="M173" s="1"/>
    </row>
    <row r="174" spans="6:13" x14ac:dyDescent="0.25">
      <c r="F174" s="1"/>
      <c r="G174" s="1"/>
      <c r="H174" s="1"/>
      <c r="I174" s="1"/>
      <c r="J174" s="1"/>
      <c r="K174" s="1"/>
      <c r="L174" s="1"/>
      <c r="M174" s="1"/>
    </row>
    <row r="175" spans="6:13" x14ac:dyDescent="0.25">
      <c r="F175" s="1"/>
      <c r="G175" s="1"/>
      <c r="H175" s="1"/>
      <c r="I175" s="1"/>
      <c r="J175" s="1"/>
      <c r="K175" s="1"/>
      <c r="L175" s="1"/>
      <c r="M175" s="1"/>
    </row>
    <row r="176" spans="6:13" x14ac:dyDescent="0.25">
      <c r="F176" s="1"/>
      <c r="G176" s="1"/>
      <c r="H176" s="1"/>
      <c r="I176" s="1"/>
      <c r="J176" s="1"/>
      <c r="K176" s="1"/>
      <c r="L176" s="1"/>
      <c r="M176" s="1"/>
    </row>
    <row r="177" spans="6:13" x14ac:dyDescent="0.25">
      <c r="F177" s="1"/>
      <c r="G177" s="1"/>
      <c r="H177" s="1"/>
      <c r="I177" s="1"/>
      <c r="J177" s="1"/>
      <c r="K177" s="1"/>
      <c r="L177" s="1"/>
      <c r="M177" s="1"/>
    </row>
    <row r="178" spans="6:13" x14ac:dyDescent="0.25">
      <c r="F178" s="1"/>
      <c r="G178" s="1"/>
      <c r="H178" s="1"/>
      <c r="I178" s="1"/>
      <c r="J178" s="1"/>
      <c r="K178" s="1"/>
      <c r="L178" s="1"/>
      <c r="M178" s="1"/>
    </row>
    <row r="179" spans="6:13" x14ac:dyDescent="0.25">
      <c r="F179" s="1"/>
      <c r="G179" s="1"/>
      <c r="H179" s="1"/>
      <c r="I179" s="1"/>
      <c r="J179" s="1"/>
      <c r="K179" s="1"/>
      <c r="L179" s="1"/>
      <c r="M179" s="1"/>
    </row>
    <row r="180" spans="6:13" x14ac:dyDescent="0.25">
      <c r="F180" s="1"/>
      <c r="G180" s="1"/>
      <c r="H180" s="1"/>
      <c r="I180" s="1"/>
      <c r="J180" s="1"/>
      <c r="K180" s="1"/>
      <c r="L180" s="1"/>
      <c r="M180" s="1"/>
    </row>
    <row r="181" spans="6:13" x14ac:dyDescent="0.25">
      <c r="F181" s="1"/>
      <c r="G181" s="1"/>
      <c r="H181" s="1"/>
      <c r="I181" s="1"/>
      <c r="J181" s="1"/>
      <c r="K181" s="1"/>
      <c r="L181" s="1"/>
      <c r="M181" s="1"/>
    </row>
    <row r="182" spans="6:13" x14ac:dyDescent="0.25">
      <c r="F182" s="1"/>
      <c r="G182" s="1"/>
      <c r="H182" s="1"/>
      <c r="I182" s="1"/>
      <c r="J182" s="1"/>
      <c r="K182" s="1"/>
      <c r="L182" s="1"/>
      <c r="M182" s="1"/>
    </row>
    <row r="183" spans="6:13" x14ac:dyDescent="0.25">
      <c r="F183" s="1"/>
      <c r="G183" s="1"/>
      <c r="H183" s="1"/>
      <c r="I183" s="1"/>
      <c r="J183" s="1"/>
      <c r="K183" s="1"/>
      <c r="L183" s="1"/>
      <c r="M183" s="1"/>
    </row>
    <row r="184" spans="6:13" x14ac:dyDescent="0.25">
      <c r="G184" s="1"/>
      <c r="J184" s="1"/>
      <c r="K184" s="1"/>
      <c r="L184" s="1"/>
      <c r="M184" s="1"/>
    </row>
    <row r="185" spans="6:13" x14ac:dyDescent="0.25">
      <c r="G185" s="1"/>
      <c r="J185" s="1"/>
      <c r="K185" s="1"/>
      <c r="L185" s="1"/>
      <c r="M185" s="1"/>
    </row>
    <row r="186" spans="6:13" x14ac:dyDescent="0.25">
      <c r="G186" s="1"/>
      <c r="J186" s="1"/>
      <c r="K186" s="1"/>
      <c r="L186" s="1"/>
      <c r="M186" s="1"/>
    </row>
    <row r="187" spans="6:13" x14ac:dyDescent="0.25">
      <c r="G187" s="1"/>
      <c r="J187" s="1"/>
      <c r="K187" s="1"/>
      <c r="L187" s="1"/>
      <c r="M187" s="1"/>
    </row>
    <row r="188" spans="6:13" x14ac:dyDescent="0.25">
      <c r="G188" s="1"/>
      <c r="J188" s="1"/>
      <c r="K188" s="1"/>
      <c r="L188" s="1"/>
      <c r="M188" s="1"/>
    </row>
    <row r="189" spans="6:13" x14ac:dyDescent="0.25">
      <c r="G189" s="1"/>
      <c r="J189" s="1"/>
      <c r="K189" s="1"/>
      <c r="L189" s="1"/>
      <c r="M189" s="1"/>
    </row>
    <row r="190" spans="6:13" x14ac:dyDescent="0.25">
      <c r="G190" s="1"/>
      <c r="J190" s="1"/>
      <c r="K190" s="1"/>
      <c r="L190" s="1"/>
      <c r="M190" s="1"/>
    </row>
    <row r="191" spans="6:13" x14ac:dyDescent="0.25">
      <c r="G191" s="1"/>
      <c r="J191" s="1"/>
      <c r="K191" s="1"/>
      <c r="L191" s="1"/>
      <c r="M191" s="1"/>
    </row>
    <row r="192" spans="6:13" x14ac:dyDescent="0.25">
      <c r="G192" s="1"/>
      <c r="J192" s="1"/>
      <c r="K192" s="1"/>
      <c r="L192" s="1"/>
      <c r="M192" s="1"/>
    </row>
    <row r="193" spans="7:13" x14ac:dyDescent="0.25">
      <c r="G193" s="1"/>
      <c r="J193" s="1"/>
      <c r="K193" s="1"/>
      <c r="L193" s="1"/>
      <c r="M193" s="1"/>
    </row>
    <row r="194" spans="7:13" x14ac:dyDescent="0.25">
      <c r="G194" s="1"/>
      <c r="J194" s="1"/>
      <c r="K194" s="1"/>
      <c r="L194" s="1"/>
      <c r="M194" s="1"/>
    </row>
    <row r="195" spans="7:13" x14ac:dyDescent="0.25">
      <c r="G195" s="1"/>
      <c r="J195" s="1"/>
      <c r="K195" s="1"/>
      <c r="L195" s="1"/>
      <c r="M195" s="1"/>
    </row>
    <row r="196" spans="7:13" x14ac:dyDescent="0.25">
      <c r="G196" s="1"/>
      <c r="J196" s="1"/>
      <c r="K196" s="1"/>
      <c r="L196" s="1"/>
      <c r="M196" s="1"/>
    </row>
    <row r="197" spans="7:13" x14ac:dyDescent="0.25">
      <c r="G197" s="1"/>
      <c r="J197" s="1"/>
      <c r="K197" s="1"/>
      <c r="L197" s="1"/>
      <c r="M197" s="1"/>
    </row>
    <row r="198" spans="7:13" x14ac:dyDescent="0.25">
      <c r="G198" s="1"/>
      <c r="J198" s="1"/>
      <c r="K198" s="1"/>
      <c r="L198" s="1"/>
      <c r="M198" s="1"/>
    </row>
    <row r="199" spans="7:13" x14ac:dyDescent="0.25">
      <c r="G199" s="1"/>
      <c r="J199" s="1"/>
      <c r="K199" s="1"/>
      <c r="L199" s="1"/>
      <c r="M199" s="1"/>
    </row>
    <row r="200" spans="7:13" x14ac:dyDescent="0.25">
      <c r="G200" s="1"/>
      <c r="J200" s="1"/>
      <c r="K200" s="1"/>
      <c r="L200" s="1"/>
      <c r="M200" s="1"/>
    </row>
    <row r="201" spans="7:13" x14ac:dyDescent="0.25">
      <c r="G201" s="1"/>
      <c r="J201" s="1"/>
      <c r="K201" s="1"/>
      <c r="L201" s="1"/>
      <c r="M201" s="1"/>
    </row>
    <row r="202" spans="7:13" x14ac:dyDescent="0.25">
      <c r="G202" s="1"/>
      <c r="J202" s="1"/>
      <c r="K202" s="1"/>
      <c r="L202" s="1"/>
      <c r="M202" s="1"/>
    </row>
    <row r="203" spans="7:13" x14ac:dyDescent="0.25">
      <c r="G203" s="1"/>
      <c r="J203" s="1"/>
      <c r="K203" s="1"/>
      <c r="L203" s="1"/>
      <c r="M203" s="1"/>
    </row>
    <row r="204" spans="7:13" x14ac:dyDescent="0.25">
      <c r="G204" s="1"/>
      <c r="J204" s="1"/>
      <c r="K204" s="1"/>
      <c r="L204" s="1"/>
      <c r="M204" s="1"/>
    </row>
    <row r="205" spans="7:13" x14ac:dyDescent="0.25">
      <c r="G205" s="1"/>
      <c r="J205" s="1"/>
      <c r="K205" s="1"/>
      <c r="L205" s="1"/>
      <c r="M205" s="1"/>
    </row>
    <row r="206" spans="7:13" x14ac:dyDescent="0.25">
      <c r="G206" s="1"/>
      <c r="J206" s="1"/>
      <c r="K206" s="1"/>
      <c r="L206" s="1"/>
      <c r="M206" s="1"/>
    </row>
    <row r="207" spans="7:13" x14ac:dyDescent="0.25">
      <c r="G207" s="1"/>
      <c r="J207" s="1"/>
      <c r="K207" s="1"/>
      <c r="L207" s="1"/>
      <c r="M207" s="1"/>
    </row>
    <row r="208" spans="7:13" x14ac:dyDescent="0.25">
      <c r="G208" s="1"/>
      <c r="J208" s="1"/>
      <c r="K208" s="1"/>
      <c r="L208" s="1"/>
      <c r="M208" s="1"/>
    </row>
    <row r="209" spans="7:13" x14ac:dyDescent="0.25">
      <c r="G209" s="1"/>
      <c r="J209" s="1"/>
      <c r="K209" s="1"/>
      <c r="L209" s="1"/>
      <c r="M209" s="1"/>
    </row>
    <row r="210" spans="7:13" x14ac:dyDescent="0.25">
      <c r="G210" s="1"/>
      <c r="J210" s="1"/>
      <c r="K210" s="1"/>
      <c r="L210" s="1"/>
      <c r="M210" s="1"/>
    </row>
    <row r="211" spans="7:13" x14ac:dyDescent="0.25">
      <c r="G211" s="1"/>
      <c r="J211" s="1"/>
      <c r="K211" s="1"/>
      <c r="L211" s="1"/>
      <c r="M211" s="1"/>
    </row>
    <row r="212" spans="7:13" x14ac:dyDescent="0.25">
      <c r="G212" s="1"/>
      <c r="J212" s="1"/>
      <c r="K212" s="1"/>
      <c r="L212" s="1"/>
      <c r="M212" s="1"/>
    </row>
    <row r="213" spans="7:13" x14ac:dyDescent="0.25">
      <c r="G213" s="1"/>
      <c r="J213" s="1"/>
      <c r="K213" s="1"/>
      <c r="L213" s="1"/>
      <c r="M213" s="1"/>
    </row>
    <row r="214" spans="7:13" x14ac:dyDescent="0.25">
      <c r="G214" s="1"/>
      <c r="J214" s="1"/>
      <c r="K214" s="1"/>
      <c r="L214" s="1"/>
      <c r="M214" s="1"/>
    </row>
    <row r="215" spans="7:13" x14ac:dyDescent="0.25">
      <c r="G215" s="1"/>
      <c r="J215" s="1"/>
      <c r="K215" s="1"/>
      <c r="L215" s="1"/>
      <c r="M215" s="1"/>
    </row>
    <row r="216" spans="7:13" x14ac:dyDescent="0.25">
      <c r="G216" s="1"/>
      <c r="J216" s="1"/>
      <c r="K216" s="1"/>
      <c r="L216" s="1"/>
      <c r="M216" s="1"/>
    </row>
    <row r="217" spans="7:13" x14ac:dyDescent="0.25">
      <c r="G217" s="1"/>
      <c r="J217" s="1"/>
      <c r="K217" s="1"/>
      <c r="L217" s="1"/>
      <c r="M217" s="1"/>
    </row>
  </sheetData>
  <mergeCells count="17">
    <mergeCell ref="K5:K6"/>
    <mergeCell ref="N5:N6"/>
    <mergeCell ref="H1:I1"/>
    <mergeCell ref="A2:M2"/>
    <mergeCell ref="C4:G4"/>
    <mergeCell ref="H4:L4"/>
    <mergeCell ref="M4:M6"/>
    <mergeCell ref="A5:A6"/>
    <mergeCell ref="C5:C6"/>
    <mergeCell ref="D5:D6"/>
    <mergeCell ref="E5:E6"/>
    <mergeCell ref="L5:L6"/>
    <mergeCell ref="F5:F6"/>
    <mergeCell ref="G5:G6"/>
    <mergeCell ref="H5:H6"/>
    <mergeCell ref="I5:I6"/>
    <mergeCell ref="J5:J6"/>
  </mergeCells>
  <phoneticPr fontId="23" type="noConversion"/>
  <pageMargins left="3.937007874015748E-2" right="3.937007874015748E-2" top="0.15748031496062992" bottom="0.55118110236220474" header="0.31496062992125984" footer="0.31496062992125984"/>
  <pageSetup paperSize="9" scale="7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2"/>
  <sheetViews>
    <sheetView tabSelected="1" zoomScale="90" zoomScaleNormal="90" zoomScaleSheetLayoutView="70" zoomScalePageLayoutView="80" workbookViewId="0">
      <selection activeCell="P10" sqref="P10"/>
    </sheetView>
  </sheetViews>
  <sheetFormatPr defaultRowHeight="13.2" x14ac:dyDescent="0.25"/>
  <cols>
    <col min="1" max="1" width="11" customWidth="1"/>
    <col min="2" max="2" width="5.44140625" customWidth="1"/>
    <col min="3" max="3" width="24.5546875" customWidth="1"/>
    <col min="4" max="4" width="13.33203125" customWidth="1"/>
    <col min="5" max="5" width="15.109375" customWidth="1"/>
    <col min="6" max="6" width="18.109375" customWidth="1"/>
    <col min="7" max="7" width="17.33203125" customWidth="1"/>
    <col min="8" max="8" width="17" style="28" customWidth="1"/>
    <col min="9" max="9" width="10.109375" hidden="1" customWidth="1"/>
    <col min="10" max="11" width="17" customWidth="1"/>
    <col min="12" max="12" width="17.33203125" customWidth="1"/>
    <col min="13" max="13" width="14.6640625" style="60" customWidth="1"/>
    <col min="14" max="14" width="24.5546875" customWidth="1"/>
  </cols>
  <sheetData>
    <row r="1" spans="1:15" x14ac:dyDescent="0.25">
      <c r="A1" t="s">
        <v>55</v>
      </c>
      <c r="D1" s="1"/>
      <c r="F1" s="26"/>
      <c r="H1" s="307"/>
      <c r="I1" s="307"/>
      <c r="M1" s="1"/>
    </row>
    <row r="2" spans="1:15" ht="43.5" customHeight="1" x14ac:dyDescent="0.25">
      <c r="A2" s="324" t="s">
        <v>177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</row>
    <row r="3" spans="1:15" x14ac:dyDescent="0.25">
      <c r="D3" s="1"/>
      <c r="F3" s="26"/>
      <c r="H3" s="57"/>
      <c r="I3" s="57"/>
      <c r="M3" s="1"/>
    </row>
    <row r="4" spans="1:15" ht="36" customHeight="1" x14ac:dyDescent="0.25">
      <c r="A4" s="6"/>
      <c r="B4" s="6"/>
      <c r="C4" s="326" t="s">
        <v>56</v>
      </c>
      <c r="D4" s="327"/>
      <c r="E4" s="327"/>
      <c r="F4" s="327"/>
      <c r="G4" s="328"/>
      <c r="H4" s="320" t="s">
        <v>57</v>
      </c>
      <c r="I4" s="321"/>
      <c r="J4" s="321"/>
      <c r="K4" s="321"/>
      <c r="L4" s="321"/>
      <c r="M4" s="329" t="s">
        <v>58</v>
      </c>
      <c r="N4" s="60"/>
      <c r="O4" s="1"/>
    </row>
    <row r="5" spans="1:15" ht="89.25" customHeight="1" x14ac:dyDescent="0.25">
      <c r="A5" s="308" t="s">
        <v>17</v>
      </c>
      <c r="B5" s="70"/>
      <c r="C5" s="305" t="s">
        <v>18</v>
      </c>
      <c r="D5" s="310" t="s">
        <v>16</v>
      </c>
      <c r="E5" s="312" t="s">
        <v>19</v>
      </c>
      <c r="F5" s="314" t="s">
        <v>20</v>
      </c>
      <c r="G5" s="322" t="s">
        <v>15</v>
      </c>
      <c r="H5" s="316" t="s">
        <v>21</v>
      </c>
      <c r="I5" s="318" t="s">
        <v>12</v>
      </c>
      <c r="J5" s="332" t="s">
        <v>22</v>
      </c>
      <c r="K5" s="314" t="s">
        <v>25</v>
      </c>
      <c r="L5" s="322" t="s">
        <v>15</v>
      </c>
      <c r="M5" s="330"/>
      <c r="N5" s="305" t="s">
        <v>18</v>
      </c>
      <c r="O5" s="1"/>
    </row>
    <row r="6" spans="1:15" ht="15.75" customHeight="1" x14ac:dyDescent="0.25">
      <c r="A6" s="309"/>
      <c r="B6" s="71"/>
      <c r="C6" s="306"/>
      <c r="D6" s="311"/>
      <c r="E6" s="313"/>
      <c r="F6" s="315"/>
      <c r="G6" s="323"/>
      <c r="H6" s="317"/>
      <c r="I6" s="319"/>
      <c r="J6" s="333"/>
      <c r="K6" s="311"/>
      <c r="L6" s="323"/>
      <c r="M6" s="331"/>
      <c r="N6" s="306"/>
      <c r="O6" s="1"/>
    </row>
    <row r="7" spans="1:15" ht="27.75" customHeight="1" thickBot="1" x14ac:dyDescent="0.3">
      <c r="A7" s="136" t="s">
        <v>0</v>
      </c>
      <c r="B7" s="136" t="s">
        <v>9</v>
      </c>
      <c r="C7" s="137">
        <v>3</v>
      </c>
      <c r="D7" s="138">
        <v>4</v>
      </c>
      <c r="E7" s="139">
        <v>5</v>
      </c>
      <c r="F7" s="140">
        <v>6</v>
      </c>
      <c r="G7" s="137">
        <v>7</v>
      </c>
      <c r="H7" s="141">
        <v>8</v>
      </c>
      <c r="I7" s="142"/>
      <c r="J7" s="154">
        <v>9</v>
      </c>
      <c r="K7" s="145">
        <v>10</v>
      </c>
      <c r="L7" s="137">
        <v>11</v>
      </c>
      <c r="M7" s="143">
        <v>12</v>
      </c>
      <c r="N7" s="137">
        <v>3</v>
      </c>
      <c r="O7" s="1"/>
    </row>
    <row r="8" spans="1:15" s="53" customFormat="1" ht="38.25" customHeight="1" thickBot="1" x14ac:dyDescent="0.3">
      <c r="A8" s="24"/>
      <c r="B8" s="134"/>
      <c r="C8" s="47" t="s">
        <v>126</v>
      </c>
      <c r="D8" s="25">
        <f>D9+D22+D39</f>
        <v>31352</v>
      </c>
      <c r="E8" s="25">
        <f t="shared" ref="E8:L8" si="0">E9+E22+E39</f>
        <v>31352</v>
      </c>
      <c r="F8" s="25">
        <f t="shared" si="0"/>
        <v>0</v>
      </c>
      <c r="G8" s="25">
        <f t="shared" si="0"/>
        <v>31352</v>
      </c>
      <c r="H8" s="25">
        <f t="shared" si="0"/>
        <v>0</v>
      </c>
      <c r="I8" s="25">
        <f t="shared" si="0"/>
        <v>0</v>
      </c>
      <c r="J8" s="25">
        <f t="shared" si="0"/>
        <v>0</v>
      </c>
      <c r="K8" s="25">
        <f t="shared" si="0"/>
        <v>0</v>
      </c>
      <c r="L8" s="25">
        <f t="shared" si="0"/>
        <v>0</v>
      </c>
      <c r="M8" s="135" t="e">
        <f>H8/F8</f>
        <v>#DIV/0!</v>
      </c>
      <c r="N8" s="47" t="s">
        <v>126</v>
      </c>
      <c r="O8" s="133"/>
    </row>
    <row r="9" spans="1:15" s="53" customFormat="1" ht="61.5" customHeight="1" thickBot="1" x14ac:dyDescent="0.3">
      <c r="A9" s="156">
        <v>1</v>
      </c>
      <c r="B9" s="123"/>
      <c r="C9" s="155" t="s">
        <v>154</v>
      </c>
      <c r="D9" s="125">
        <f t="shared" ref="D9:L9" si="1">D10+D13+D16+D19</f>
        <v>31352</v>
      </c>
      <c r="E9" s="125">
        <f t="shared" si="1"/>
        <v>31352</v>
      </c>
      <c r="F9" s="125">
        <f t="shared" si="1"/>
        <v>0</v>
      </c>
      <c r="G9" s="125">
        <f t="shared" si="1"/>
        <v>31352</v>
      </c>
      <c r="H9" s="125">
        <f t="shared" si="1"/>
        <v>0</v>
      </c>
      <c r="I9" s="125">
        <f t="shared" si="1"/>
        <v>0</v>
      </c>
      <c r="J9" s="125">
        <f t="shared" si="1"/>
        <v>0</v>
      </c>
      <c r="K9" s="125">
        <f t="shared" si="1"/>
        <v>0</v>
      </c>
      <c r="L9" s="125">
        <f t="shared" si="1"/>
        <v>0</v>
      </c>
      <c r="M9" s="127" t="e">
        <f t="shared" ref="M9:M22" si="2">H9/F9</f>
        <v>#DIV/0!</v>
      </c>
      <c r="N9" s="155" t="s">
        <v>154</v>
      </c>
      <c r="O9" s="133"/>
    </row>
    <row r="10" spans="1:15" ht="44.25" customHeight="1" thickBot="1" x14ac:dyDescent="0.3">
      <c r="A10" s="2"/>
      <c r="B10" s="100">
        <v>1</v>
      </c>
      <c r="C10" s="101" t="s">
        <v>143</v>
      </c>
      <c r="D10" s="12">
        <f t="shared" ref="D10:L10" si="3">SUM(D11:D12)</f>
        <v>1452</v>
      </c>
      <c r="E10" s="63">
        <f t="shared" si="3"/>
        <v>1452</v>
      </c>
      <c r="F10" s="12">
        <f t="shared" si="3"/>
        <v>0</v>
      </c>
      <c r="G10" s="13">
        <f t="shared" si="3"/>
        <v>1452</v>
      </c>
      <c r="H10" s="16">
        <f t="shared" si="3"/>
        <v>0</v>
      </c>
      <c r="I10" s="13">
        <f t="shared" si="3"/>
        <v>0</v>
      </c>
      <c r="J10" s="83">
        <f t="shared" si="3"/>
        <v>0</v>
      </c>
      <c r="K10" s="13">
        <f t="shared" si="3"/>
        <v>0</v>
      </c>
      <c r="L10" s="13">
        <f t="shared" si="3"/>
        <v>0</v>
      </c>
      <c r="M10" s="61" t="e">
        <f t="shared" si="2"/>
        <v>#DIV/0!</v>
      </c>
      <c r="N10" s="101" t="s">
        <v>143</v>
      </c>
      <c r="O10" s="1"/>
    </row>
    <row r="11" spans="1:15" ht="36.75" customHeight="1" x14ac:dyDescent="0.25">
      <c r="A11" s="7"/>
      <c r="B11" s="19" t="s">
        <v>1</v>
      </c>
      <c r="C11" s="157" t="s">
        <v>145</v>
      </c>
      <c r="D11" s="30">
        <v>1452</v>
      </c>
      <c r="E11" s="64">
        <v>1452</v>
      </c>
      <c r="F11" s="31">
        <v>0</v>
      </c>
      <c r="G11" s="42">
        <f>E11-F11</f>
        <v>1452</v>
      </c>
      <c r="H11" s="46">
        <v>0</v>
      </c>
      <c r="I11" s="44"/>
      <c r="J11" s="146">
        <v>0</v>
      </c>
      <c r="K11" s="79"/>
      <c r="L11" s="42">
        <f>J11-K11</f>
        <v>0</v>
      </c>
      <c r="M11" s="131" t="e">
        <f t="shared" si="2"/>
        <v>#DIV/0!</v>
      </c>
      <c r="N11" s="157" t="s">
        <v>145</v>
      </c>
      <c r="O11" s="1"/>
    </row>
    <row r="12" spans="1:15" ht="32.25" customHeight="1" thickBot="1" x14ac:dyDescent="0.3">
      <c r="A12" s="7"/>
      <c r="B12" s="18" t="s">
        <v>2</v>
      </c>
      <c r="C12" s="157" t="s">
        <v>144</v>
      </c>
      <c r="D12" s="32">
        <v>0</v>
      </c>
      <c r="E12" s="65">
        <v>0</v>
      </c>
      <c r="F12" s="32"/>
      <c r="G12" s="42">
        <f>E12-F12</f>
        <v>0</v>
      </c>
      <c r="H12" s="36">
        <v>0</v>
      </c>
      <c r="I12" s="43"/>
      <c r="J12" s="147">
        <v>0</v>
      </c>
      <c r="K12" s="79"/>
      <c r="L12" s="42">
        <f>J12-K12</f>
        <v>0</v>
      </c>
      <c r="M12" s="132" t="e">
        <f t="shared" si="2"/>
        <v>#DIV/0!</v>
      </c>
      <c r="N12" s="157" t="s">
        <v>144</v>
      </c>
      <c r="O12" s="1"/>
    </row>
    <row r="13" spans="1:15" ht="30.75" customHeight="1" thickBot="1" x14ac:dyDescent="0.3">
      <c r="A13" s="3"/>
      <c r="B13" s="87">
        <v>2</v>
      </c>
      <c r="C13" s="256" t="s">
        <v>151</v>
      </c>
      <c r="D13" s="257">
        <f t="shared" ref="D13:L13" si="4">D14+D15</f>
        <v>29500</v>
      </c>
      <c r="E13" s="66">
        <f t="shared" si="4"/>
        <v>29500</v>
      </c>
      <c r="F13" s="258">
        <f t="shared" si="4"/>
        <v>0</v>
      </c>
      <c r="G13" s="175">
        <f t="shared" si="4"/>
        <v>29500</v>
      </c>
      <c r="H13" s="257">
        <f t="shared" si="4"/>
        <v>0</v>
      </c>
      <c r="I13" s="66">
        <f t="shared" si="4"/>
        <v>0</v>
      </c>
      <c r="J13" s="293">
        <f t="shared" si="4"/>
        <v>0</v>
      </c>
      <c r="K13" s="175">
        <f t="shared" si="4"/>
        <v>0</v>
      </c>
      <c r="L13" s="39">
        <f t="shared" si="4"/>
        <v>0</v>
      </c>
      <c r="M13" s="61" t="e">
        <f t="shared" si="2"/>
        <v>#DIV/0!</v>
      </c>
      <c r="N13" s="256" t="s">
        <v>151</v>
      </c>
      <c r="O13" s="1"/>
    </row>
    <row r="14" spans="1:15" ht="36.75" customHeight="1" x14ac:dyDescent="0.25">
      <c r="A14" s="7"/>
      <c r="B14" s="108" t="s">
        <v>30</v>
      </c>
      <c r="C14" s="157" t="s">
        <v>152</v>
      </c>
      <c r="D14" s="30">
        <v>27500</v>
      </c>
      <c r="E14" s="64">
        <v>27500</v>
      </c>
      <c r="F14" s="30">
        <v>0</v>
      </c>
      <c r="G14" s="42">
        <f>E14-F14</f>
        <v>27500</v>
      </c>
      <c r="H14" s="46">
        <v>0</v>
      </c>
      <c r="I14" s="44"/>
      <c r="J14" s="146">
        <v>0</v>
      </c>
      <c r="K14" s="79"/>
      <c r="L14" s="42">
        <f>J14-K14</f>
        <v>0</v>
      </c>
      <c r="M14" s="131" t="e">
        <f t="shared" si="2"/>
        <v>#DIV/0!</v>
      </c>
      <c r="N14" s="157" t="s">
        <v>152</v>
      </c>
      <c r="O14" s="1"/>
    </row>
    <row r="15" spans="1:15" ht="32.25" customHeight="1" thickBot="1" x14ac:dyDescent="0.3">
      <c r="A15" s="7"/>
      <c r="B15" s="52" t="s">
        <v>31</v>
      </c>
      <c r="C15" s="157" t="s">
        <v>153</v>
      </c>
      <c r="D15" s="32">
        <v>2000</v>
      </c>
      <c r="E15" s="65">
        <v>2000</v>
      </c>
      <c r="F15" s="32"/>
      <c r="G15" s="42">
        <f>E15-F15</f>
        <v>2000</v>
      </c>
      <c r="H15" s="36">
        <v>0</v>
      </c>
      <c r="I15" s="43"/>
      <c r="J15" s="147">
        <v>0</v>
      </c>
      <c r="K15" s="79"/>
      <c r="L15" s="42">
        <f>J15-K15</f>
        <v>0</v>
      </c>
      <c r="M15" s="132" t="e">
        <f t="shared" si="2"/>
        <v>#DIV/0!</v>
      </c>
      <c r="N15" s="157" t="s">
        <v>153</v>
      </c>
      <c r="O15" s="1"/>
    </row>
    <row r="16" spans="1:15" ht="30.75" customHeight="1" thickBot="1" x14ac:dyDescent="0.3">
      <c r="A16" s="3"/>
      <c r="B16" s="87">
        <v>3</v>
      </c>
      <c r="C16" s="256" t="s">
        <v>158</v>
      </c>
      <c r="D16" s="257">
        <f t="shared" ref="D16:L16" si="5">D17+D18</f>
        <v>340</v>
      </c>
      <c r="E16" s="66">
        <f t="shared" si="5"/>
        <v>340</v>
      </c>
      <c r="F16" s="258">
        <f t="shared" si="5"/>
        <v>0</v>
      </c>
      <c r="G16" s="175">
        <f t="shared" si="5"/>
        <v>340</v>
      </c>
      <c r="H16" s="257">
        <f t="shared" si="5"/>
        <v>0</v>
      </c>
      <c r="I16" s="66">
        <f t="shared" si="5"/>
        <v>0</v>
      </c>
      <c r="J16" s="293">
        <f t="shared" si="5"/>
        <v>0</v>
      </c>
      <c r="K16" s="175">
        <f t="shared" si="5"/>
        <v>0</v>
      </c>
      <c r="L16" s="39">
        <f t="shared" si="5"/>
        <v>0</v>
      </c>
      <c r="M16" s="61" t="e">
        <f t="shared" ref="M16:M21" si="6">H16/F16</f>
        <v>#DIV/0!</v>
      </c>
      <c r="N16" s="256" t="s">
        <v>158</v>
      </c>
      <c r="O16" s="1"/>
    </row>
    <row r="17" spans="1:15" ht="36.75" customHeight="1" x14ac:dyDescent="0.25">
      <c r="A17" s="7"/>
      <c r="B17" s="108" t="s">
        <v>13</v>
      </c>
      <c r="C17" s="157" t="s">
        <v>156</v>
      </c>
      <c r="D17" s="30">
        <v>240</v>
      </c>
      <c r="E17" s="64">
        <v>240</v>
      </c>
      <c r="F17" s="30">
        <v>0</v>
      </c>
      <c r="G17" s="42">
        <f>E17-F17</f>
        <v>240</v>
      </c>
      <c r="H17" s="46">
        <v>0</v>
      </c>
      <c r="I17" s="44"/>
      <c r="J17" s="146">
        <v>0</v>
      </c>
      <c r="K17" s="79"/>
      <c r="L17" s="42">
        <f>J17-K17</f>
        <v>0</v>
      </c>
      <c r="M17" s="131" t="e">
        <f t="shared" si="6"/>
        <v>#DIV/0!</v>
      </c>
      <c r="N17" s="157" t="s">
        <v>156</v>
      </c>
      <c r="O17" s="1"/>
    </row>
    <row r="18" spans="1:15" ht="40.5" customHeight="1" thickBot="1" x14ac:dyDescent="0.3">
      <c r="A18" s="7"/>
      <c r="B18" s="52" t="s">
        <v>14</v>
      </c>
      <c r="C18" s="157" t="s">
        <v>157</v>
      </c>
      <c r="D18" s="32">
        <v>100</v>
      </c>
      <c r="E18" s="65">
        <v>100</v>
      </c>
      <c r="F18" s="32"/>
      <c r="G18" s="42">
        <f>E18-F18</f>
        <v>100</v>
      </c>
      <c r="H18" s="36">
        <v>0</v>
      </c>
      <c r="I18" s="43"/>
      <c r="J18" s="147">
        <v>0</v>
      </c>
      <c r="K18" s="79"/>
      <c r="L18" s="42">
        <f>J18-K18</f>
        <v>0</v>
      </c>
      <c r="M18" s="132" t="e">
        <f t="shared" si="6"/>
        <v>#DIV/0!</v>
      </c>
      <c r="N18" s="157" t="s">
        <v>157</v>
      </c>
      <c r="O18" s="1"/>
    </row>
    <row r="19" spans="1:15" ht="30.75" customHeight="1" thickBot="1" x14ac:dyDescent="0.3">
      <c r="A19" s="3"/>
      <c r="B19" s="87">
        <v>4</v>
      </c>
      <c r="C19" s="256" t="s">
        <v>159</v>
      </c>
      <c r="D19" s="257">
        <f t="shared" ref="D19:L19" si="7">D20+D21</f>
        <v>60</v>
      </c>
      <c r="E19" s="66">
        <f t="shared" si="7"/>
        <v>60</v>
      </c>
      <c r="F19" s="258">
        <f t="shared" si="7"/>
        <v>0</v>
      </c>
      <c r="G19" s="175">
        <f t="shared" si="7"/>
        <v>60</v>
      </c>
      <c r="H19" s="257">
        <f t="shared" si="7"/>
        <v>0</v>
      </c>
      <c r="I19" s="66">
        <f t="shared" si="7"/>
        <v>0</v>
      </c>
      <c r="J19" s="293">
        <f t="shared" si="7"/>
        <v>0</v>
      </c>
      <c r="K19" s="175">
        <f t="shared" si="7"/>
        <v>0</v>
      </c>
      <c r="L19" s="39">
        <f t="shared" si="7"/>
        <v>0</v>
      </c>
      <c r="M19" s="61" t="e">
        <f t="shared" si="6"/>
        <v>#DIV/0!</v>
      </c>
      <c r="N19" s="256" t="s">
        <v>159</v>
      </c>
      <c r="O19" s="1"/>
    </row>
    <row r="20" spans="1:15" ht="48" customHeight="1" x14ac:dyDescent="0.25">
      <c r="A20" s="7"/>
      <c r="B20" s="108" t="s">
        <v>5</v>
      </c>
      <c r="C20" s="157" t="s">
        <v>160</v>
      </c>
      <c r="D20" s="30">
        <v>60</v>
      </c>
      <c r="E20" s="64">
        <v>60</v>
      </c>
      <c r="F20" s="30">
        <v>0</v>
      </c>
      <c r="G20" s="42">
        <f>E20-F20</f>
        <v>60</v>
      </c>
      <c r="H20" s="46">
        <v>0</v>
      </c>
      <c r="I20" s="44"/>
      <c r="J20" s="146">
        <v>0</v>
      </c>
      <c r="K20" s="79"/>
      <c r="L20" s="42">
        <f>J20-K20</f>
        <v>0</v>
      </c>
      <c r="M20" s="131" t="e">
        <f t="shared" si="6"/>
        <v>#DIV/0!</v>
      </c>
      <c r="N20" s="157" t="s">
        <v>160</v>
      </c>
      <c r="O20" s="1"/>
    </row>
    <row r="21" spans="1:15" ht="40.5" customHeight="1" thickBot="1" x14ac:dyDescent="0.3">
      <c r="A21" s="7"/>
      <c r="B21" s="89" t="s">
        <v>6</v>
      </c>
      <c r="C21" s="289"/>
      <c r="D21" s="190">
        <v>0</v>
      </c>
      <c r="E21" s="191">
        <v>0</v>
      </c>
      <c r="F21" s="190"/>
      <c r="G21" s="192">
        <f>E21-F21</f>
        <v>0</v>
      </c>
      <c r="H21" s="193">
        <v>0</v>
      </c>
      <c r="I21" s="290"/>
      <c r="J21" s="195">
        <v>0</v>
      </c>
      <c r="K21" s="196"/>
      <c r="L21" s="192">
        <f>J21-K21</f>
        <v>0</v>
      </c>
      <c r="M21" s="197" t="e">
        <f t="shared" si="6"/>
        <v>#DIV/0!</v>
      </c>
      <c r="N21" s="289"/>
      <c r="O21" s="1"/>
    </row>
    <row r="22" spans="1:15" s="53" customFormat="1" ht="61.5" customHeight="1" thickBot="1" x14ac:dyDescent="0.3">
      <c r="A22" s="156">
        <v>2</v>
      </c>
      <c r="B22" s="291"/>
      <c r="C22" s="155" t="s">
        <v>161</v>
      </c>
      <c r="D22" s="287">
        <f>D23+D31</f>
        <v>0</v>
      </c>
      <c r="E22" s="287">
        <f t="shared" ref="E22:L22" si="8">E23+E31</f>
        <v>0</v>
      </c>
      <c r="F22" s="287">
        <f t="shared" si="8"/>
        <v>0</v>
      </c>
      <c r="G22" s="287">
        <f t="shared" si="8"/>
        <v>0</v>
      </c>
      <c r="H22" s="286">
        <f t="shared" si="8"/>
        <v>0</v>
      </c>
      <c r="I22" s="287">
        <f t="shared" si="8"/>
        <v>0</v>
      </c>
      <c r="J22" s="287">
        <f t="shared" si="8"/>
        <v>0</v>
      </c>
      <c r="K22" s="287">
        <f t="shared" si="8"/>
        <v>0</v>
      </c>
      <c r="L22" s="287">
        <f t="shared" si="8"/>
        <v>0</v>
      </c>
      <c r="M22" s="292" t="e">
        <f t="shared" si="2"/>
        <v>#DIV/0!</v>
      </c>
      <c r="N22" s="155" t="s">
        <v>161</v>
      </c>
      <c r="O22" s="133"/>
    </row>
    <row r="23" spans="1:15" ht="44.25" customHeight="1" thickBot="1" x14ac:dyDescent="0.3">
      <c r="A23" s="2"/>
      <c r="B23" s="100">
        <v>1</v>
      </c>
      <c r="C23" s="101" t="s">
        <v>162</v>
      </c>
      <c r="D23" s="12">
        <f t="shared" ref="D23:L23" si="9">SUM(D24:D26)</f>
        <v>0</v>
      </c>
      <c r="E23" s="63">
        <f t="shared" si="9"/>
        <v>0</v>
      </c>
      <c r="F23" s="12">
        <f t="shared" si="9"/>
        <v>0</v>
      </c>
      <c r="G23" s="13">
        <f t="shared" si="9"/>
        <v>0</v>
      </c>
      <c r="H23" s="16">
        <f t="shared" si="9"/>
        <v>0</v>
      </c>
      <c r="I23" s="13">
        <f t="shared" si="9"/>
        <v>0</v>
      </c>
      <c r="J23" s="83">
        <f t="shared" si="9"/>
        <v>0</v>
      </c>
      <c r="K23" s="13">
        <f t="shared" si="9"/>
        <v>0</v>
      </c>
      <c r="L23" s="13">
        <f t="shared" si="9"/>
        <v>0</v>
      </c>
      <c r="M23" s="61" t="e">
        <f t="shared" ref="M23:M36" si="10">H23/F23</f>
        <v>#DIV/0!</v>
      </c>
      <c r="N23" s="101" t="s">
        <v>162</v>
      </c>
      <c r="O23" s="1"/>
    </row>
    <row r="24" spans="1:15" ht="36.75" customHeight="1" x14ac:dyDescent="0.25">
      <c r="A24" s="7"/>
      <c r="B24" s="19" t="s">
        <v>1</v>
      </c>
      <c r="C24" s="157" t="s">
        <v>163</v>
      </c>
      <c r="D24" s="30">
        <v>0</v>
      </c>
      <c r="E24" s="64">
        <v>0</v>
      </c>
      <c r="F24" s="31">
        <v>0</v>
      </c>
      <c r="G24" s="42">
        <f>E24-F24</f>
        <v>0</v>
      </c>
      <c r="H24" s="46">
        <v>0</v>
      </c>
      <c r="I24" s="44"/>
      <c r="J24" s="146">
        <v>0</v>
      </c>
      <c r="K24" s="79"/>
      <c r="L24" s="42">
        <f>J24-K24</f>
        <v>0</v>
      </c>
      <c r="M24" s="131" t="e">
        <f t="shared" si="10"/>
        <v>#DIV/0!</v>
      </c>
      <c r="N24" s="157" t="s">
        <v>163</v>
      </c>
      <c r="O24" s="1"/>
    </row>
    <row r="25" spans="1:15" ht="32.25" customHeight="1" x14ac:dyDescent="0.25">
      <c r="A25" s="7"/>
      <c r="B25" s="18" t="s">
        <v>2</v>
      </c>
      <c r="C25" s="157" t="s">
        <v>164</v>
      </c>
      <c r="D25" s="32">
        <v>0</v>
      </c>
      <c r="E25" s="65">
        <v>0</v>
      </c>
      <c r="F25" s="32"/>
      <c r="G25" s="42">
        <f>E25-F25</f>
        <v>0</v>
      </c>
      <c r="H25" s="36">
        <v>0</v>
      </c>
      <c r="I25" s="43"/>
      <c r="J25" s="147">
        <v>0</v>
      </c>
      <c r="K25" s="79"/>
      <c r="L25" s="42">
        <f>J25-K25</f>
        <v>0</v>
      </c>
      <c r="M25" s="132" t="e">
        <f>H25/F25</f>
        <v>#DIV/0!</v>
      </c>
      <c r="N25" s="157" t="s">
        <v>164</v>
      </c>
      <c r="O25" s="1"/>
    </row>
    <row r="26" spans="1:15" ht="32.25" customHeight="1" thickBot="1" x14ac:dyDescent="0.3">
      <c r="A26" s="7"/>
      <c r="B26" s="52" t="s">
        <v>3</v>
      </c>
      <c r="C26" s="157" t="s">
        <v>165</v>
      </c>
      <c r="D26" s="32">
        <v>0</v>
      </c>
      <c r="E26" s="65">
        <v>0</v>
      </c>
      <c r="F26" s="32"/>
      <c r="G26" s="42">
        <f>E26-F26</f>
        <v>0</v>
      </c>
      <c r="H26" s="36">
        <v>0</v>
      </c>
      <c r="I26" s="43"/>
      <c r="J26" s="147">
        <v>0</v>
      </c>
      <c r="K26" s="79"/>
      <c r="L26" s="42">
        <f>J26-K26</f>
        <v>0</v>
      </c>
      <c r="M26" s="132" t="e">
        <f t="shared" si="10"/>
        <v>#DIV/0!</v>
      </c>
      <c r="N26" s="157" t="s">
        <v>165</v>
      </c>
      <c r="O26" s="1"/>
    </row>
    <row r="27" spans="1:15" ht="30.75" customHeight="1" thickBot="1" x14ac:dyDescent="0.3">
      <c r="A27" s="3"/>
      <c r="B27" s="87">
        <v>2</v>
      </c>
      <c r="C27" s="256" t="s">
        <v>166</v>
      </c>
      <c r="D27" s="257">
        <f t="shared" ref="D27:L27" si="11">D28+D30</f>
        <v>0</v>
      </c>
      <c r="E27" s="66">
        <f t="shared" si="11"/>
        <v>0</v>
      </c>
      <c r="F27" s="258">
        <f t="shared" si="11"/>
        <v>0</v>
      </c>
      <c r="G27" s="175">
        <f t="shared" si="11"/>
        <v>0</v>
      </c>
      <c r="H27" s="257">
        <f t="shared" si="11"/>
        <v>0</v>
      </c>
      <c r="I27" s="66">
        <f t="shared" si="11"/>
        <v>0</v>
      </c>
      <c r="J27" s="293">
        <f t="shared" si="11"/>
        <v>0</v>
      </c>
      <c r="K27" s="175">
        <f t="shared" si="11"/>
        <v>0</v>
      </c>
      <c r="L27" s="39">
        <f t="shared" si="11"/>
        <v>0</v>
      </c>
      <c r="M27" s="61" t="e">
        <f t="shared" si="10"/>
        <v>#DIV/0!</v>
      </c>
      <c r="N27" s="256" t="s">
        <v>166</v>
      </c>
      <c r="O27" s="1"/>
    </row>
    <row r="28" spans="1:15" ht="36.75" customHeight="1" x14ac:dyDescent="0.25">
      <c r="A28" s="7"/>
      <c r="B28" s="108" t="s">
        <v>30</v>
      </c>
      <c r="C28" s="157" t="s">
        <v>167</v>
      </c>
      <c r="D28" s="30">
        <v>0</v>
      </c>
      <c r="E28" s="64">
        <v>0</v>
      </c>
      <c r="F28" s="30">
        <v>0</v>
      </c>
      <c r="G28" s="42">
        <f>E28-F28</f>
        <v>0</v>
      </c>
      <c r="H28" s="46">
        <v>0</v>
      </c>
      <c r="I28" s="44"/>
      <c r="J28" s="146">
        <v>0</v>
      </c>
      <c r="K28" s="79"/>
      <c r="L28" s="42">
        <f>J28-K28</f>
        <v>0</v>
      </c>
      <c r="M28" s="131" t="e">
        <f t="shared" si="10"/>
        <v>#DIV/0!</v>
      </c>
      <c r="N28" s="157" t="s">
        <v>167</v>
      </c>
      <c r="O28" s="1"/>
    </row>
    <row r="29" spans="1:15" ht="50.25" customHeight="1" x14ac:dyDescent="0.25">
      <c r="A29" s="7"/>
      <c r="B29" s="52" t="s">
        <v>31</v>
      </c>
      <c r="C29" s="157" t="s">
        <v>168</v>
      </c>
      <c r="D29" s="32">
        <v>0</v>
      </c>
      <c r="E29" s="65">
        <v>0</v>
      </c>
      <c r="F29" s="32"/>
      <c r="G29" s="42">
        <f>E29-F29</f>
        <v>0</v>
      </c>
      <c r="H29" s="36">
        <v>0</v>
      </c>
      <c r="I29" s="43"/>
      <c r="J29" s="147">
        <v>0</v>
      </c>
      <c r="K29" s="79"/>
      <c r="L29" s="42">
        <f>J29-K29</f>
        <v>0</v>
      </c>
      <c r="M29" s="132" t="e">
        <f>H29/F29</f>
        <v>#DIV/0!</v>
      </c>
      <c r="N29" s="157" t="s">
        <v>168</v>
      </c>
      <c r="O29" s="1"/>
    </row>
    <row r="30" spans="1:15" ht="32.25" customHeight="1" thickBot="1" x14ac:dyDescent="0.3">
      <c r="A30" s="7"/>
      <c r="B30" s="52" t="s">
        <v>32</v>
      </c>
      <c r="C30" s="157" t="s">
        <v>165</v>
      </c>
      <c r="D30" s="32">
        <v>0</v>
      </c>
      <c r="E30" s="65">
        <v>0</v>
      </c>
      <c r="F30" s="32"/>
      <c r="G30" s="42">
        <f>E30-F30</f>
        <v>0</v>
      </c>
      <c r="H30" s="36">
        <v>0</v>
      </c>
      <c r="I30" s="43"/>
      <c r="J30" s="147">
        <v>0</v>
      </c>
      <c r="K30" s="79"/>
      <c r="L30" s="42">
        <f>J30-K30</f>
        <v>0</v>
      </c>
      <c r="M30" s="132" t="e">
        <f t="shared" si="10"/>
        <v>#DIV/0!</v>
      </c>
      <c r="N30" s="157" t="s">
        <v>165</v>
      </c>
      <c r="O30" s="1"/>
    </row>
    <row r="31" spans="1:15" ht="30.75" customHeight="1" thickBot="1" x14ac:dyDescent="0.3">
      <c r="A31" s="3"/>
      <c r="B31" s="87">
        <v>3</v>
      </c>
      <c r="C31" s="256" t="s">
        <v>169</v>
      </c>
      <c r="D31" s="257">
        <f t="shared" ref="D31:L31" si="12">D32+D33</f>
        <v>0</v>
      </c>
      <c r="E31" s="66">
        <f t="shared" si="12"/>
        <v>0</v>
      </c>
      <c r="F31" s="258">
        <f t="shared" si="12"/>
        <v>0</v>
      </c>
      <c r="G31" s="175">
        <f t="shared" si="12"/>
        <v>0</v>
      </c>
      <c r="H31" s="257">
        <f t="shared" si="12"/>
        <v>0</v>
      </c>
      <c r="I31" s="66">
        <f t="shared" si="12"/>
        <v>0</v>
      </c>
      <c r="J31" s="293">
        <f t="shared" si="12"/>
        <v>0</v>
      </c>
      <c r="K31" s="175">
        <f t="shared" si="12"/>
        <v>0</v>
      </c>
      <c r="L31" s="39">
        <f t="shared" si="12"/>
        <v>0</v>
      </c>
      <c r="M31" s="61" t="e">
        <f t="shared" si="10"/>
        <v>#DIV/0!</v>
      </c>
      <c r="N31" s="256" t="s">
        <v>169</v>
      </c>
      <c r="O31" s="1"/>
    </row>
    <row r="32" spans="1:15" ht="36.75" customHeight="1" x14ac:dyDescent="0.25">
      <c r="A32" s="7"/>
      <c r="B32" s="108" t="s">
        <v>13</v>
      </c>
      <c r="C32" s="157" t="s">
        <v>170</v>
      </c>
      <c r="D32" s="30">
        <v>0</v>
      </c>
      <c r="E32" s="64">
        <v>0</v>
      </c>
      <c r="F32" s="30">
        <v>0</v>
      </c>
      <c r="G32" s="42">
        <f>E32-F32</f>
        <v>0</v>
      </c>
      <c r="H32" s="46">
        <v>0</v>
      </c>
      <c r="I32" s="44"/>
      <c r="J32" s="146">
        <v>0</v>
      </c>
      <c r="K32" s="79"/>
      <c r="L32" s="42">
        <f>J32-K32</f>
        <v>0</v>
      </c>
      <c r="M32" s="131" t="e">
        <f t="shared" si="10"/>
        <v>#DIV/0!</v>
      </c>
      <c r="N32" s="157" t="s">
        <v>170</v>
      </c>
      <c r="O32" s="1"/>
    </row>
    <row r="33" spans="1:15" ht="40.5" customHeight="1" thickBot="1" x14ac:dyDescent="0.3">
      <c r="A33" s="7"/>
      <c r="B33" s="52" t="s">
        <v>14</v>
      </c>
      <c r="C33" s="157"/>
      <c r="D33" s="32">
        <v>0</v>
      </c>
      <c r="E33" s="65">
        <v>0</v>
      </c>
      <c r="F33" s="32"/>
      <c r="G33" s="42">
        <f>E33-F33</f>
        <v>0</v>
      </c>
      <c r="H33" s="36">
        <v>0</v>
      </c>
      <c r="I33" s="43"/>
      <c r="J33" s="147">
        <v>0</v>
      </c>
      <c r="K33" s="79"/>
      <c r="L33" s="42">
        <f>J33-K33</f>
        <v>0</v>
      </c>
      <c r="M33" s="132" t="e">
        <f t="shared" si="10"/>
        <v>#DIV/0!</v>
      </c>
      <c r="N33" s="157"/>
      <c r="O33" s="1"/>
    </row>
    <row r="34" spans="1:15" ht="30.75" customHeight="1" thickBot="1" x14ac:dyDescent="0.3">
      <c r="A34" s="3"/>
      <c r="B34" s="87">
        <v>4</v>
      </c>
      <c r="C34" s="256" t="s">
        <v>171</v>
      </c>
      <c r="D34" s="257">
        <f t="shared" ref="D34:L34" si="13">D35+D36</f>
        <v>0</v>
      </c>
      <c r="E34" s="66">
        <f t="shared" si="13"/>
        <v>60</v>
      </c>
      <c r="F34" s="258">
        <f t="shared" si="13"/>
        <v>0</v>
      </c>
      <c r="G34" s="175">
        <f t="shared" si="13"/>
        <v>60</v>
      </c>
      <c r="H34" s="257">
        <f t="shared" si="13"/>
        <v>0</v>
      </c>
      <c r="I34" s="66">
        <f t="shared" si="13"/>
        <v>0</v>
      </c>
      <c r="J34" s="293">
        <f t="shared" si="13"/>
        <v>0</v>
      </c>
      <c r="K34" s="175">
        <f t="shared" si="13"/>
        <v>0</v>
      </c>
      <c r="L34" s="39">
        <f t="shared" si="13"/>
        <v>0</v>
      </c>
      <c r="M34" s="61" t="e">
        <f t="shared" si="10"/>
        <v>#DIV/0!</v>
      </c>
      <c r="N34" s="256" t="s">
        <v>171</v>
      </c>
      <c r="O34" s="1"/>
    </row>
    <row r="35" spans="1:15" ht="48" customHeight="1" x14ac:dyDescent="0.25">
      <c r="A35" s="7"/>
      <c r="B35" s="108" t="s">
        <v>5</v>
      </c>
      <c r="C35" s="157" t="s">
        <v>172</v>
      </c>
      <c r="D35" s="30">
        <v>0</v>
      </c>
      <c r="E35" s="64">
        <v>60</v>
      </c>
      <c r="F35" s="30">
        <v>0</v>
      </c>
      <c r="G35" s="42">
        <f>E35-F35</f>
        <v>60</v>
      </c>
      <c r="H35" s="46">
        <v>0</v>
      </c>
      <c r="I35" s="44"/>
      <c r="J35" s="146">
        <v>0</v>
      </c>
      <c r="K35" s="79"/>
      <c r="L35" s="42">
        <f>J35-K35</f>
        <v>0</v>
      </c>
      <c r="M35" s="131" t="e">
        <f t="shared" si="10"/>
        <v>#DIV/0!</v>
      </c>
      <c r="N35" s="157" t="s">
        <v>172</v>
      </c>
      <c r="O35" s="1"/>
    </row>
    <row r="36" spans="1:15" ht="40.5" customHeight="1" thickBot="1" x14ac:dyDescent="0.3">
      <c r="A36" s="7"/>
      <c r="B36" s="89" t="s">
        <v>6</v>
      </c>
      <c r="C36" s="289" t="s">
        <v>173</v>
      </c>
      <c r="D36" s="190">
        <v>0</v>
      </c>
      <c r="E36" s="191">
        <v>0</v>
      </c>
      <c r="F36" s="190"/>
      <c r="G36" s="192">
        <f>E36-F36</f>
        <v>0</v>
      </c>
      <c r="H36" s="193">
        <v>0</v>
      </c>
      <c r="I36" s="290"/>
      <c r="J36" s="195">
        <v>0</v>
      </c>
      <c r="K36" s="196"/>
      <c r="L36" s="192">
        <f>J36-K36</f>
        <v>0</v>
      </c>
      <c r="M36" s="197" t="e">
        <f t="shared" si="10"/>
        <v>#DIV/0!</v>
      </c>
      <c r="N36" s="289" t="s">
        <v>173</v>
      </c>
      <c r="O36" s="1"/>
    </row>
    <row r="37" spans="1:15" ht="30.75" customHeight="1" thickBot="1" x14ac:dyDescent="0.3">
      <c r="A37" s="3"/>
      <c r="B37" s="87">
        <v>5</v>
      </c>
      <c r="C37" s="256" t="s">
        <v>174</v>
      </c>
      <c r="D37" s="257">
        <f t="shared" ref="D37:L37" si="14">D38+D39</f>
        <v>0</v>
      </c>
      <c r="E37" s="66">
        <f t="shared" si="14"/>
        <v>0</v>
      </c>
      <c r="F37" s="258">
        <f t="shared" si="14"/>
        <v>0</v>
      </c>
      <c r="G37" s="175">
        <f t="shared" si="14"/>
        <v>0</v>
      </c>
      <c r="H37" s="257">
        <f t="shared" si="14"/>
        <v>0</v>
      </c>
      <c r="I37" s="66">
        <f t="shared" si="14"/>
        <v>0</v>
      </c>
      <c r="J37" s="293">
        <f t="shared" si="14"/>
        <v>0</v>
      </c>
      <c r="K37" s="175">
        <f t="shared" si="14"/>
        <v>0</v>
      </c>
      <c r="L37" s="39">
        <f t="shared" si="14"/>
        <v>0</v>
      </c>
      <c r="M37" s="61" t="e">
        <f t="shared" ref="M37:M43" si="15">H37/F37</f>
        <v>#DIV/0!</v>
      </c>
      <c r="N37" s="256" t="s">
        <v>174</v>
      </c>
      <c r="O37" s="1"/>
    </row>
    <row r="38" spans="1:15" ht="30.75" customHeight="1" thickBot="1" x14ac:dyDescent="0.3">
      <c r="A38" s="3"/>
      <c r="B38" s="87">
        <v>6</v>
      </c>
      <c r="C38" s="256" t="s">
        <v>165</v>
      </c>
      <c r="D38" s="257">
        <f t="shared" ref="D38:L38" si="16">D39+D43</f>
        <v>0</v>
      </c>
      <c r="E38" s="66">
        <f t="shared" si="16"/>
        <v>0</v>
      </c>
      <c r="F38" s="258">
        <f t="shared" si="16"/>
        <v>0</v>
      </c>
      <c r="G38" s="175">
        <f t="shared" si="16"/>
        <v>0</v>
      </c>
      <c r="H38" s="257">
        <f t="shared" si="16"/>
        <v>0</v>
      </c>
      <c r="I38" s="66">
        <f t="shared" si="16"/>
        <v>0</v>
      </c>
      <c r="J38" s="293">
        <f t="shared" si="16"/>
        <v>0</v>
      </c>
      <c r="K38" s="175">
        <f t="shared" si="16"/>
        <v>0</v>
      </c>
      <c r="L38" s="39">
        <f t="shared" si="16"/>
        <v>0</v>
      </c>
      <c r="M38" s="61" t="e">
        <f t="shared" si="15"/>
        <v>#DIV/0!</v>
      </c>
      <c r="N38" s="256" t="s">
        <v>165</v>
      </c>
      <c r="O38" s="1"/>
    </row>
    <row r="39" spans="1:15" s="53" customFormat="1" ht="61.5" customHeight="1" thickBot="1" x14ac:dyDescent="0.3">
      <c r="A39" s="156">
        <v>3</v>
      </c>
      <c r="B39" s="291"/>
      <c r="C39" s="155" t="s">
        <v>175</v>
      </c>
      <c r="D39" s="287">
        <f t="shared" ref="D39:L39" si="17">D40</f>
        <v>0</v>
      </c>
      <c r="E39" s="287">
        <f t="shared" si="17"/>
        <v>0</v>
      </c>
      <c r="F39" s="287">
        <f t="shared" si="17"/>
        <v>0</v>
      </c>
      <c r="G39" s="287">
        <f t="shared" si="17"/>
        <v>0</v>
      </c>
      <c r="H39" s="303">
        <f t="shared" si="17"/>
        <v>0</v>
      </c>
      <c r="I39" s="304">
        <f t="shared" si="17"/>
        <v>0</v>
      </c>
      <c r="J39" s="304">
        <f t="shared" si="17"/>
        <v>0</v>
      </c>
      <c r="K39" s="304">
        <f t="shared" si="17"/>
        <v>0</v>
      </c>
      <c r="L39" s="288">
        <f t="shared" si="17"/>
        <v>0</v>
      </c>
      <c r="M39" s="292" t="e">
        <f t="shared" si="15"/>
        <v>#DIV/0!</v>
      </c>
      <c r="N39" s="155" t="s">
        <v>175</v>
      </c>
      <c r="O39" s="133"/>
    </row>
    <row r="40" spans="1:15" ht="44.25" customHeight="1" thickBot="1" x14ac:dyDescent="0.3">
      <c r="A40" s="2"/>
      <c r="B40" s="100">
        <v>1</v>
      </c>
      <c r="C40" s="101" t="s">
        <v>176</v>
      </c>
      <c r="D40" s="12">
        <f t="shared" ref="D40:L40" si="18">SUM(D41:D43)</f>
        <v>0</v>
      </c>
      <c r="E40" s="63">
        <f t="shared" si="18"/>
        <v>0</v>
      </c>
      <c r="F40" s="12">
        <f t="shared" si="18"/>
        <v>0</v>
      </c>
      <c r="G40" s="13">
        <f t="shared" si="18"/>
        <v>0</v>
      </c>
      <c r="H40" s="16">
        <f t="shared" si="18"/>
        <v>0</v>
      </c>
      <c r="I40" s="13">
        <f t="shared" si="18"/>
        <v>0</v>
      </c>
      <c r="J40" s="83">
        <f t="shared" si="18"/>
        <v>0</v>
      </c>
      <c r="K40" s="13">
        <f t="shared" si="18"/>
        <v>0</v>
      </c>
      <c r="L40" s="13">
        <f t="shared" si="18"/>
        <v>0</v>
      </c>
      <c r="M40" s="61" t="e">
        <f t="shared" si="15"/>
        <v>#DIV/0!</v>
      </c>
      <c r="N40" s="101" t="s">
        <v>176</v>
      </c>
      <c r="O40" s="1"/>
    </row>
    <row r="41" spans="1:15" ht="36.75" customHeight="1" x14ac:dyDescent="0.25">
      <c r="A41" s="7"/>
      <c r="B41" s="19" t="s">
        <v>1</v>
      </c>
      <c r="C41" s="157" t="s">
        <v>167</v>
      </c>
      <c r="D41" s="30">
        <v>0</v>
      </c>
      <c r="E41" s="64">
        <v>0</v>
      </c>
      <c r="F41" s="31">
        <v>0</v>
      </c>
      <c r="G41" s="42">
        <f>E41-F41</f>
        <v>0</v>
      </c>
      <c r="H41" s="46">
        <v>0</v>
      </c>
      <c r="I41" s="44"/>
      <c r="J41" s="146">
        <v>0</v>
      </c>
      <c r="K41" s="79"/>
      <c r="L41" s="42">
        <f>J41-K41</f>
        <v>0</v>
      </c>
      <c r="M41" s="131" t="e">
        <f t="shared" si="15"/>
        <v>#DIV/0!</v>
      </c>
      <c r="N41" s="157" t="s">
        <v>167</v>
      </c>
      <c r="O41" s="1"/>
    </row>
    <row r="42" spans="1:15" ht="32.25" customHeight="1" x14ac:dyDescent="0.25">
      <c r="A42" s="7"/>
      <c r="B42" s="18" t="s">
        <v>2</v>
      </c>
      <c r="C42" s="157" t="s">
        <v>155</v>
      </c>
      <c r="D42" s="32">
        <v>0</v>
      </c>
      <c r="E42" s="65">
        <v>0</v>
      </c>
      <c r="F42" s="32"/>
      <c r="G42" s="42">
        <f>E42-F42</f>
        <v>0</v>
      </c>
      <c r="H42" s="36">
        <v>0</v>
      </c>
      <c r="I42" s="43"/>
      <c r="J42" s="147">
        <v>0</v>
      </c>
      <c r="K42" s="79"/>
      <c r="L42" s="42">
        <f>J42-K42</f>
        <v>0</v>
      </c>
      <c r="M42" s="132" t="e">
        <f t="shared" si="15"/>
        <v>#DIV/0!</v>
      </c>
      <c r="N42" s="157" t="s">
        <v>155</v>
      </c>
      <c r="O42" s="1"/>
    </row>
    <row r="43" spans="1:15" ht="32.25" customHeight="1" x14ac:dyDescent="0.25">
      <c r="A43" s="10"/>
      <c r="B43" s="102" t="s">
        <v>3</v>
      </c>
      <c r="C43" s="294" t="s">
        <v>165</v>
      </c>
      <c r="D43" s="295">
        <v>0</v>
      </c>
      <c r="E43" s="296">
        <v>0</v>
      </c>
      <c r="F43" s="295"/>
      <c r="G43" s="297">
        <f>E43-F43</f>
        <v>0</v>
      </c>
      <c r="H43" s="298">
        <v>0</v>
      </c>
      <c r="I43" s="299"/>
      <c r="J43" s="300">
        <v>0</v>
      </c>
      <c r="K43" s="301"/>
      <c r="L43" s="297">
        <f>J43-K43</f>
        <v>0</v>
      </c>
      <c r="M43" s="302" t="e">
        <f t="shared" si="15"/>
        <v>#DIV/0!</v>
      </c>
      <c r="N43" s="294" t="s">
        <v>165</v>
      </c>
      <c r="O43" s="1"/>
    </row>
    <row r="44" spans="1:15" ht="13.8" x14ac:dyDescent="0.3">
      <c r="C44" s="5" t="s">
        <v>51</v>
      </c>
      <c r="D44" s="29"/>
      <c r="E44" s="29" t="s">
        <v>52</v>
      </c>
      <c r="F44" s="29"/>
      <c r="G44" s="62"/>
      <c r="H44" s="29" t="s">
        <v>53</v>
      </c>
      <c r="J44" s="1"/>
      <c r="K44" s="1"/>
      <c r="L44" s="1"/>
      <c r="M44" s="1"/>
      <c r="N44" s="5"/>
    </row>
    <row r="45" spans="1:15" ht="13.8" x14ac:dyDescent="0.3">
      <c r="C45" s="5"/>
      <c r="D45" s="29"/>
      <c r="E45" s="29"/>
      <c r="F45" s="29"/>
      <c r="G45" s="1"/>
      <c r="H45" s="1"/>
      <c r="J45" s="1"/>
      <c r="K45" s="1"/>
      <c r="L45" s="1"/>
      <c r="M45" s="1"/>
      <c r="N45" s="5"/>
    </row>
    <row r="46" spans="1:15" ht="13.8" x14ac:dyDescent="0.3">
      <c r="C46" s="5"/>
      <c r="D46" s="29"/>
      <c r="E46" s="29"/>
      <c r="F46" s="29"/>
      <c r="G46" s="1"/>
      <c r="H46" s="1"/>
      <c r="J46" s="1"/>
      <c r="K46" s="1"/>
      <c r="L46" s="1"/>
      <c r="M46" s="1"/>
      <c r="N46" s="5"/>
    </row>
    <row r="47" spans="1:15" ht="13.8" x14ac:dyDescent="0.3">
      <c r="C47" s="5"/>
      <c r="D47" s="29"/>
      <c r="E47" s="29"/>
      <c r="F47" s="29"/>
      <c r="G47" s="1"/>
      <c r="H47" s="1"/>
      <c r="J47" s="1"/>
      <c r="K47" s="1"/>
      <c r="L47" s="1"/>
      <c r="M47" s="1"/>
      <c r="N47" s="5"/>
    </row>
    <row r="48" spans="1:15" ht="13.8" x14ac:dyDescent="0.3">
      <c r="C48" s="5" t="s">
        <v>54</v>
      </c>
      <c r="D48" s="29"/>
      <c r="E48" s="29"/>
      <c r="F48" s="29"/>
      <c r="G48" s="1"/>
      <c r="H48" s="1"/>
      <c r="J48" s="1"/>
      <c r="K48" s="1"/>
      <c r="L48" s="1"/>
      <c r="M48" s="1"/>
      <c r="N48" s="5"/>
    </row>
    <row r="49" spans="3:14" ht="13.8" x14ac:dyDescent="0.3">
      <c r="C49" s="5"/>
      <c r="D49" s="29"/>
      <c r="E49" s="29"/>
      <c r="F49" s="29"/>
      <c r="G49" s="1"/>
      <c r="H49" s="1"/>
      <c r="J49" s="1"/>
      <c r="K49" s="1"/>
      <c r="L49" s="1"/>
      <c r="M49" s="1"/>
      <c r="N49" s="5"/>
    </row>
    <row r="50" spans="3:14" ht="13.8" x14ac:dyDescent="0.3">
      <c r="C50" s="5"/>
      <c r="D50" s="29"/>
      <c r="E50" s="29"/>
      <c r="F50" s="29"/>
      <c r="G50" s="1"/>
      <c r="H50" s="1"/>
      <c r="J50" s="1"/>
      <c r="K50" s="1"/>
      <c r="L50" s="1"/>
      <c r="M50" s="1"/>
      <c r="N50" s="5"/>
    </row>
    <row r="51" spans="3:14" x14ac:dyDescent="0.25">
      <c r="D51" s="1"/>
      <c r="E51" s="1"/>
      <c r="F51" s="1"/>
      <c r="G51" s="1"/>
      <c r="H51" s="1"/>
      <c r="J51" s="1"/>
      <c r="K51" s="1"/>
      <c r="L51" s="1"/>
      <c r="M51" s="1"/>
    </row>
    <row r="52" spans="3:14" x14ac:dyDescent="0.25">
      <c r="D52" s="1"/>
      <c r="E52" s="1"/>
      <c r="F52" s="1"/>
      <c r="G52" s="1"/>
      <c r="H52" s="1"/>
      <c r="J52" s="1"/>
      <c r="K52" s="1"/>
      <c r="L52" s="1"/>
      <c r="M52" s="1"/>
    </row>
    <row r="53" spans="3:14" x14ac:dyDescent="0.25">
      <c r="D53" s="1"/>
      <c r="E53" s="1"/>
      <c r="F53" s="1"/>
      <c r="G53" s="1"/>
      <c r="H53" s="1"/>
      <c r="J53" s="1"/>
      <c r="K53" s="1"/>
      <c r="L53" s="1"/>
      <c r="M53" s="1"/>
    </row>
    <row r="54" spans="3:14" x14ac:dyDescent="0.25">
      <c r="D54" s="1"/>
      <c r="E54" s="1"/>
      <c r="F54" s="1"/>
      <c r="G54" s="1"/>
      <c r="H54" s="1"/>
      <c r="J54" s="1"/>
      <c r="K54" s="1"/>
      <c r="L54" s="1"/>
      <c r="M54" s="1"/>
    </row>
    <row r="55" spans="3:14" x14ac:dyDescent="0.25">
      <c r="D55" s="1"/>
      <c r="E55" s="1"/>
      <c r="F55" s="1"/>
      <c r="G55" s="1"/>
      <c r="H55" s="1"/>
      <c r="J55" s="1"/>
      <c r="K55" s="1"/>
      <c r="L55" s="1"/>
      <c r="M55" s="1"/>
    </row>
    <row r="56" spans="3:14" x14ac:dyDescent="0.25">
      <c r="D56" s="1"/>
      <c r="E56" s="1"/>
      <c r="F56" s="1"/>
      <c r="G56" s="1"/>
      <c r="H56" s="1"/>
      <c r="J56" s="1"/>
      <c r="K56" s="1"/>
      <c r="L56" s="1"/>
      <c r="M56" s="1"/>
    </row>
    <row r="57" spans="3:14" x14ac:dyDescent="0.25">
      <c r="D57" s="1"/>
      <c r="E57" s="1"/>
      <c r="F57" s="1"/>
      <c r="G57" s="1"/>
      <c r="H57" s="1"/>
      <c r="J57" s="1"/>
      <c r="K57" s="1"/>
      <c r="L57" s="1"/>
      <c r="M57" s="1"/>
    </row>
    <row r="58" spans="3:14" x14ac:dyDescent="0.25">
      <c r="D58" s="1"/>
      <c r="E58" s="1"/>
      <c r="F58" s="1"/>
      <c r="G58" s="1"/>
      <c r="H58" s="1"/>
      <c r="J58" s="1"/>
      <c r="K58" s="1"/>
      <c r="L58" s="1"/>
      <c r="M58" s="1"/>
    </row>
    <row r="59" spans="3:14" x14ac:dyDescent="0.25">
      <c r="D59" s="1"/>
      <c r="E59" s="1"/>
      <c r="F59" s="1"/>
      <c r="G59" s="1"/>
      <c r="H59" s="1"/>
      <c r="J59" s="1"/>
      <c r="K59" s="1"/>
      <c r="L59" s="1"/>
      <c r="M59" s="1"/>
    </row>
    <row r="60" spans="3:14" x14ac:dyDescent="0.25">
      <c r="D60" s="1"/>
      <c r="E60" s="1"/>
      <c r="F60" s="1"/>
      <c r="G60" s="1"/>
      <c r="H60" s="1"/>
      <c r="J60" s="1"/>
      <c r="K60" s="1"/>
      <c r="L60" s="1"/>
      <c r="M60" s="1"/>
    </row>
    <row r="61" spans="3:14" x14ac:dyDescent="0.25">
      <c r="D61" s="1"/>
      <c r="E61" s="1"/>
      <c r="F61" s="1"/>
      <c r="G61" s="1"/>
      <c r="H61" s="1"/>
      <c r="J61" s="1"/>
      <c r="K61" s="1"/>
      <c r="L61" s="1"/>
      <c r="M61" s="1"/>
    </row>
    <row r="62" spans="3:14" x14ac:dyDescent="0.25">
      <c r="D62" s="1"/>
      <c r="E62" s="1"/>
      <c r="F62" s="1"/>
      <c r="G62" s="1"/>
      <c r="H62" s="1"/>
      <c r="J62" s="1"/>
      <c r="K62" s="1"/>
      <c r="L62" s="1"/>
      <c r="M62" s="1"/>
    </row>
    <row r="63" spans="3:14" x14ac:dyDescent="0.25">
      <c r="D63" s="1"/>
      <c r="E63" s="1"/>
      <c r="F63" s="1"/>
      <c r="G63" s="1"/>
      <c r="H63" s="1"/>
      <c r="J63" s="1"/>
      <c r="K63" s="1"/>
      <c r="L63" s="1"/>
      <c r="M63" s="1"/>
    </row>
    <row r="64" spans="3:14" x14ac:dyDescent="0.25">
      <c r="D64" s="1"/>
      <c r="E64" s="1"/>
      <c r="F64" s="1"/>
      <c r="G64" s="1"/>
      <c r="H64" s="1"/>
      <c r="J64" s="1"/>
      <c r="K64" s="1"/>
      <c r="L64" s="1"/>
      <c r="M64" s="1"/>
    </row>
    <row r="65" spans="4:15" x14ac:dyDescent="0.25">
      <c r="D65" s="1"/>
      <c r="E65" s="1"/>
      <c r="F65" s="1"/>
      <c r="G65" s="1"/>
      <c r="H65" s="1"/>
      <c r="J65" s="1"/>
      <c r="K65" s="1"/>
      <c r="L65" s="1"/>
      <c r="M65" s="1"/>
    </row>
    <row r="66" spans="4:15" x14ac:dyDescent="0.25">
      <c r="D66" s="1"/>
      <c r="E66" s="1"/>
      <c r="F66" s="1"/>
      <c r="G66" s="1"/>
      <c r="H66" s="1"/>
      <c r="J66" s="1"/>
      <c r="K66" s="1"/>
      <c r="L66" s="1"/>
      <c r="M66" s="1"/>
      <c r="O66" t="s">
        <v>139</v>
      </c>
    </row>
    <row r="67" spans="4:15" x14ac:dyDescent="0.25">
      <c r="D67" s="1"/>
      <c r="E67" s="1"/>
      <c r="F67" s="1"/>
      <c r="G67" s="1"/>
      <c r="H67" s="1"/>
      <c r="J67" s="1"/>
      <c r="K67" s="1"/>
      <c r="L67" s="1"/>
      <c r="M67" s="1"/>
    </row>
    <row r="68" spans="4:15" x14ac:dyDescent="0.25">
      <c r="D68" s="1"/>
      <c r="E68" s="1"/>
      <c r="F68" s="1"/>
      <c r="G68" s="1"/>
      <c r="H68" s="1"/>
      <c r="J68" s="1"/>
      <c r="K68" s="1"/>
      <c r="L68" s="1"/>
      <c r="M68" s="1"/>
    </row>
    <row r="69" spans="4:15" x14ac:dyDescent="0.25">
      <c r="D69" s="1"/>
      <c r="E69" s="1"/>
      <c r="F69" s="1"/>
      <c r="G69" s="1"/>
      <c r="H69" s="1"/>
      <c r="J69" s="1"/>
      <c r="K69" s="1"/>
      <c r="L69" s="1"/>
      <c r="M69" s="1"/>
    </row>
    <row r="70" spans="4:15" x14ac:dyDescent="0.25">
      <c r="D70" s="1"/>
      <c r="E70" s="1"/>
      <c r="F70" s="1"/>
      <c r="G70" s="1"/>
      <c r="H70" s="1"/>
      <c r="J70" s="1"/>
      <c r="K70" s="1"/>
      <c r="L70" s="1"/>
      <c r="M70" s="1"/>
    </row>
    <row r="71" spans="4:15" x14ac:dyDescent="0.25">
      <c r="D71" s="1"/>
      <c r="E71" s="1"/>
      <c r="F71" s="1"/>
      <c r="G71" s="1"/>
      <c r="H71" s="1"/>
      <c r="J71" s="1"/>
      <c r="K71" s="1"/>
      <c r="L71" s="1"/>
      <c r="M71" s="1"/>
    </row>
    <row r="72" spans="4:15" x14ac:dyDescent="0.25">
      <c r="D72" s="1"/>
      <c r="E72" s="1"/>
      <c r="F72" s="1"/>
      <c r="G72" s="1"/>
      <c r="H72" s="1"/>
      <c r="J72" s="1"/>
      <c r="K72" s="1"/>
      <c r="L72" s="1"/>
      <c r="M72" s="1"/>
    </row>
    <row r="73" spans="4:15" x14ac:dyDescent="0.25">
      <c r="D73" s="1"/>
      <c r="E73" s="1"/>
      <c r="F73" s="1"/>
      <c r="G73" s="1"/>
      <c r="H73" s="1"/>
      <c r="J73" s="1"/>
      <c r="K73" s="1"/>
      <c r="L73" s="1"/>
      <c r="M73" s="1"/>
    </row>
    <row r="74" spans="4:15" x14ac:dyDescent="0.25">
      <c r="D74" s="1"/>
      <c r="E74" s="1"/>
      <c r="F74" s="1"/>
      <c r="G74" s="1"/>
      <c r="H74" s="1"/>
      <c r="J74" s="1"/>
      <c r="K74" s="1"/>
      <c r="L74" s="1"/>
      <c r="M74" s="1"/>
    </row>
    <row r="75" spans="4:15" x14ac:dyDescent="0.25">
      <c r="D75" s="1"/>
      <c r="E75" s="1"/>
      <c r="F75" s="1"/>
      <c r="G75" s="1"/>
      <c r="H75" s="1"/>
      <c r="J75" s="1"/>
      <c r="K75" s="1"/>
      <c r="L75" s="1"/>
      <c r="M75" s="1"/>
    </row>
    <row r="76" spans="4:15" x14ac:dyDescent="0.25">
      <c r="D76" s="1"/>
      <c r="E76" s="1"/>
      <c r="F76" s="1"/>
      <c r="G76" s="1"/>
      <c r="H76" s="1"/>
      <c r="J76" s="1"/>
      <c r="K76" s="1"/>
      <c r="L76" s="1"/>
      <c r="M76" s="1"/>
    </row>
    <row r="77" spans="4:15" x14ac:dyDescent="0.25">
      <c r="D77" s="1"/>
      <c r="E77" s="1"/>
      <c r="F77" s="1"/>
      <c r="G77" s="1"/>
      <c r="H77" s="1"/>
      <c r="J77" s="1"/>
      <c r="K77" s="1"/>
      <c r="L77" s="1"/>
      <c r="M77" s="1"/>
    </row>
    <row r="78" spans="4:15" x14ac:dyDescent="0.25">
      <c r="D78" s="1"/>
      <c r="E78" s="1"/>
      <c r="F78" s="1"/>
      <c r="G78" s="1"/>
      <c r="H78" s="1"/>
      <c r="J78" s="1"/>
      <c r="K78" s="1"/>
      <c r="L78" s="1"/>
      <c r="M78" s="1"/>
    </row>
    <row r="79" spans="4:15" x14ac:dyDescent="0.25">
      <c r="D79" s="1"/>
      <c r="E79" s="1"/>
      <c r="F79" s="1"/>
      <c r="G79" s="1"/>
      <c r="H79" s="1"/>
      <c r="J79" s="1"/>
      <c r="K79" s="1"/>
      <c r="L79" s="1"/>
      <c r="M79" s="1"/>
    </row>
    <row r="80" spans="4:15" x14ac:dyDescent="0.25">
      <c r="D80" s="1"/>
      <c r="E80" s="1"/>
      <c r="F80" s="1"/>
      <c r="G80" s="1"/>
      <c r="H80" s="1"/>
      <c r="J80" s="1"/>
      <c r="K80" s="1"/>
      <c r="L80" s="1"/>
      <c r="M80" s="1"/>
    </row>
    <row r="81" spans="4:13" x14ac:dyDescent="0.25">
      <c r="D81" s="1"/>
      <c r="E81" s="1"/>
      <c r="F81" s="1"/>
      <c r="G81" s="1"/>
      <c r="H81" s="1"/>
      <c r="J81" s="1"/>
      <c r="K81" s="1"/>
      <c r="L81" s="1"/>
      <c r="M81" s="1"/>
    </row>
    <row r="82" spans="4:13" x14ac:dyDescent="0.25">
      <c r="D82" s="1"/>
      <c r="E82" s="1"/>
      <c r="F82" s="1"/>
      <c r="G82" s="1"/>
      <c r="H82" s="1"/>
      <c r="J82" s="1"/>
      <c r="K82" s="1"/>
      <c r="L82" s="1"/>
      <c r="M82" s="1"/>
    </row>
    <row r="83" spans="4:13" x14ac:dyDescent="0.25">
      <c r="D83" s="1"/>
      <c r="E83" s="1"/>
      <c r="F83" s="1"/>
      <c r="G83" s="1"/>
      <c r="H83" s="1"/>
      <c r="J83" s="1"/>
      <c r="K83" s="1"/>
      <c r="L83" s="1"/>
      <c r="M83" s="1"/>
    </row>
    <row r="84" spans="4:13" x14ac:dyDescent="0.25">
      <c r="D84" s="1"/>
      <c r="E84" s="1"/>
      <c r="F84" s="1"/>
      <c r="G84" s="1"/>
      <c r="H84" s="1"/>
      <c r="J84" s="1"/>
      <c r="K84" s="1"/>
      <c r="L84" s="1"/>
      <c r="M84" s="1"/>
    </row>
    <row r="85" spans="4:13" x14ac:dyDescent="0.25">
      <c r="F85" s="1"/>
      <c r="G85" s="1"/>
      <c r="H85" s="1"/>
      <c r="I85" s="1"/>
      <c r="J85" s="1"/>
      <c r="K85" s="1"/>
      <c r="L85" s="1"/>
      <c r="M85" s="1"/>
    </row>
    <row r="86" spans="4:13" x14ac:dyDescent="0.25">
      <c r="F86" s="1"/>
      <c r="G86" s="1"/>
      <c r="H86" s="1"/>
      <c r="I86" s="1"/>
      <c r="J86" s="1"/>
      <c r="K86" s="1"/>
      <c r="L86" s="1"/>
      <c r="M86" s="1"/>
    </row>
    <row r="87" spans="4:13" x14ac:dyDescent="0.25">
      <c r="F87" s="1"/>
      <c r="G87" s="1"/>
      <c r="H87" s="1"/>
      <c r="I87" s="1"/>
      <c r="J87" s="1"/>
      <c r="K87" s="1"/>
      <c r="L87" s="1"/>
      <c r="M87" s="1"/>
    </row>
    <row r="88" spans="4:13" x14ac:dyDescent="0.25">
      <c r="F88" s="1"/>
      <c r="G88" s="1"/>
      <c r="H88" s="1"/>
      <c r="I88" s="1"/>
      <c r="J88" s="1"/>
      <c r="K88" s="1"/>
      <c r="L88" s="1"/>
      <c r="M88" s="1"/>
    </row>
    <row r="89" spans="4:13" x14ac:dyDescent="0.25">
      <c r="F89" s="1"/>
      <c r="G89" s="1"/>
      <c r="H89" s="1"/>
      <c r="I89" s="1"/>
      <c r="J89" s="1"/>
      <c r="K89" s="1"/>
      <c r="L89" s="1"/>
      <c r="M89" s="1"/>
    </row>
    <row r="90" spans="4:13" x14ac:dyDescent="0.25">
      <c r="F90" s="1"/>
      <c r="G90" s="1"/>
      <c r="H90" s="1"/>
      <c r="I90" s="1"/>
      <c r="J90" s="1"/>
      <c r="K90" s="1"/>
      <c r="L90" s="1"/>
      <c r="M90" s="1"/>
    </row>
    <row r="91" spans="4:13" x14ac:dyDescent="0.25">
      <c r="F91" s="1"/>
      <c r="G91" s="1"/>
      <c r="H91" s="1"/>
      <c r="I91" s="1"/>
      <c r="J91" s="1"/>
      <c r="K91" s="1"/>
      <c r="L91" s="1"/>
      <c r="M91" s="1"/>
    </row>
    <row r="92" spans="4:13" x14ac:dyDescent="0.25">
      <c r="F92" s="1"/>
      <c r="G92" s="1"/>
      <c r="H92" s="1"/>
      <c r="I92" s="1"/>
      <c r="J92" s="1"/>
      <c r="K92" s="1"/>
      <c r="L92" s="1"/>
      <c r="M92" s="1"/>
    </row>
    <row r="93" spans="4:13" x14ac:dyDescent="0.25">
      <c r="F93" s="1"/>
      <c r="G93" s="1"/>
      <c r="H93" s="1"/>
      <c r="I93" s="1"/>
      <c r="J93" s="1"/>
      <c r="K93" s="1"/>
      <c r="L93" s="1"/>
      <c r="M93" s="1"/>
    </row>
    <row r="94" spans="4:13" x14ac:dyDescent="0.25">
      <c r="F94" s="1"/>
      <c r="G94" s="1"/>
      <c r="H94" s="1"/>
      <c r="I94" s="1"/>
      <c r="J94" s="1"/>
      <c r="K94" s="1"/>
      <c r="L94" s="1"/>
      <c r="M94" s="1"/>
    </row>
    <row r="95" spans="4:13" x14ac:dyDescent="0.25">
      <c r="F95" s="1"/>
      <c r="G95" s="1"/>
      <c r="H95" s="1"/>
      <c r="I95" s="1"/>
      <c r="J95" s="1"/>
      <c r="K95" s="1"/>
      <c r="L95" s="1"/>
      <c r="M95" s="1"/>
    </row>
    <row r="96" spans="4:13" x14ac:dyDescent="0.25">
      <c r="F96" s="1"/>
      <c r="G96" s="1"/>
      <c r="H96" s="1"/>
      <c r="I96" s="1"/>
      <c r="J96" s="1"/>
      <c r="K96" s="1"/>
      <c r="L96" s="1"/>
      <c r="M96" s="1"/>
    </row>
    <row r="97" spans="6:13" x14ac:dyDescent="0.25">
      <c r="F97" s="1"/>
      <c r="G97" s="1"/>
      <c r="H97" s="1"/>
      <c r="I97" s="1"/>
      <c r="J97" s="1"/>
      <c r="K97" s="1"/>
      <c r="L97" s="1"/>
      <c r="M97" s="1"/>
    </row>
    <row r="98" spans="6:13" x14ac:dyDescent="0.25">
      <c r="F98" s="1"/>
      <c r="G98" s="1"/>
      <c r="H98" s="1"/>
      <c r="I98" s="1"/>
      <c r="J98" s="1"/>
      <c r="K98" s="1"/>
      <c r="L98" s="1"/>
      <c r="M98" s="1"/>
    </row>
    <row r="99" spans="6:13" x14ac:dyDescent="0.25">
      <c r="F99" s="1"/>
      <c r="G99" s="1"/>
      <c r="H99" s="1"/>
      <c r="I99" s="1"/>
      <c r="J99" s="1"/>
      <c r="K99" s="1"/>
      <c r="L99" s="1"/>
      <c r="M99" s="1"/>
    </row>
    <row r="100" spans="6:13" x14ac:dyDescent="0.25">
      <c r="F100" s="1"/>
      <c r="G100" s="1"/>
      <c r="H100" s="1"/>
      <c r="I100" s="1"/>
      <c r="J100" s="1"/>
      <c r="K100" s="1"/>
      <c r="L100" s="1"/>
      <c r="M100" s="1"/>
    </row>
    <row r="101" spans="6:13" x14ac:dyDescent="0.25">
      <c r="F101" s="1"/>
      <c r="G101" s="1"/>
      <c r="H101" s="1"/>
      <c r="I101" s="1"/>
      <c r="J101" s="1"/>
      <c r="K101" s="1"/>
      <c r="L101" s="1"/>
      <c r="M101" s="1"/>
    </row>
    <row r="102" spans="6:13" x14ac:dyDescent="0.25">
      <c r="F102" s="1"/>
      <c r="G102" s="1"/>
      <c r="H102" s="1"/>
      <c r="I102" s="1"/>
      <c r="J102" s="1"/>
      <c r="K102" s="1"/>
      <c r="L102" s="1"/>
      <c r="M102" s="1"/>
    </row>
    <row r="103" spans="6:13" x14ac:dyDescent="0.25">
      <c r="F103" s="1"/>
      <c r="G103" s="1"/>
      <c r="H103" s="1"/>
      <c r="I103" s="1"/>
      <c r="J103" s="1"/>
      <c r="K103" s="1"/>
      <c r="L103" s="1"/>
      <c r="M103" s="1"/>
    </row>
    <row r="104" spans="6:13" x14ac:dyDescent="0.25">
      <c r="F104" s="1"/>
      <c r="G104" s="1"/>
      <c r="H104" s="1"/>
      <c r="I104" s="1"/>
      <c r="J104" s="1"/>
      <c r="K104" s="1"/>
      <c r="L104" s="1"/>
      <c r="M104" s="1"/>
    </row>
    <row r="105" spans="6:13" x14ac:dyDescent="0.25">
      <c r="F105" s="1"/>
      <c r="G105" s="1"/>
      <c r="H105" s="1"/>
      <c r="I105" s="1"/>
      <c r="J105" s="1"/>
      <c r="K105" s="1"/>
      <c r="L105" s="1"/>
      <c r="M105" s="1"/>
    </row>
    <row r="106" spans="6:13" x14ac:dyDescent="0.25">
      <c r="F106" s="1"/>
      <c r="G106" s="1"/>
      <c r="H106" s="1"/>
      <c r="I106" s="1"/>
      <c r="J106" s="1"/>
      <c r="K106" s="1"/>
      <c r="L106" s="1"/>
      <c r="M106" s="1"/>
    </row>
    <row r="107" spans="6:13" x14ac:dyDescent="0.25">
      <c r="F107" s="1"/>
      <c r="G107" s="1"/>
      <c r="H107" s="1"/>
      <c r="I107" s="1"/>
      <c r="J107" s="1"/>
      <c r="K107" s="1"/>
      <c r="L107" s="1"/>
      <c r="M107" s="1"/>
    </row>
    <row r="108" spans="6:13" x14ac:dyDescent="0.25">
      <c r="F108" s="1"/>
      <c r="G108" s="1"/>
      <c r="H108" s="1"/>
      <c r="I108" s="1"/>
      <c r="J108" s="1"/>
      <c r="K108" s="1"/>
      <c r="L108" s="1"/>
      <c r="M108" s="1"/>
    </row>
    <row r="109" spans="6:13" x14ac:dyDescent="0.25">
      <c r="F109" s="1"/>
      <c r="G109" s="1"/>
      <c r="H109" s="1"/>
      <c r="I109" s="1"/>
      <c r="J109" s="1"/>
      <c r="K109" s="1"/>
      <c r="L109" s="1"/>
      <c r="M109" s="1"/>
    </row>
    <row r="110" spans="6:13" x14ac:dyDescent="0.25">
      <c r="F110" s="1"/>
      <c r="G110" s="1"/>
      <c r="H110" s="1"/>
      <c r="I110" s="1"/>
      <c r="J110" s="1"/>
      <c r="K110" s="1"/>
      <c r="L110" s="1"/>
      <c r="M110" s="1"/>
    </row>
    <row r="111" spans="6:13" x14ac:dyDescent="0.25">
      <c r="F111" s="1"/>
      <c r="G111" s="1"/>
      <c r="H111" s="1"/>
      <c r="I111" s="1"/>
      <c r="J111" s="1"/>
      <c r="K111" s="1"/>
      <c r="L111" s="1"/>
      <c r="M111" s="1"/>
    </row>
    <row r="112" spans="6:13" x14ac:dyDescent="0.25">
      <c r="F112" s="1"/>
      <c r="G112" s="1"/>
      <c r="H112" s="1"/>
      <c r="I112" s="1"/>
      <c r="J112" s="1"/>
      <c r="K112" s="1"/>
      <c r="L112" s="1"/>
      <c r="M112" s="1"/>
    </row>
    <row r="113" spans="6:13" x14ac:dyDescent="0.25">
      <c r="F113" s="1"/>
      <c r="G113" s="1"/>
      <c r="H113" s="1"/>
      <c r="I113" s="1"/>
      <c r="J113" s="1"/>
      <c r="K113" s="1"/>
      <c r="L113" s="1"/>
      <c r="M113" s="1"/>
    </row>
    <row r="114" spans="6:13" x14ac:dyDescent="0.25">
      <c r="F114" s="1"/>
      <c r="G114" s="1"/>
      <c r="H114" s="1"/>
      <c r="I114" s="1"/>
      <c r="J114" s="1"/>
      <c r="K114" s="1"/>
      <c r="L114" s="1"/>
      <c r="M114" s="1"/>
    </row>
    <row r="115" spans="6:13" x14ac:dyDescent="0.25">
      <c r="F115" s="1"/>
      <c r="G115" s="1"/>
      <c r="H115" s="1"/>
      <c r="I115" s="1"/>
      <c r="J115" s="1"/>
      <c r="K115" s="1"/>
      <c r="L115" s="1"/>
      <c r="M115" s="1"/>
    </row>
    <row r="116" spans="6:13" x14ac:dyDescent="0.25">
      <c r="F116" s="1"/>
      <c r="G116" s="1"/>
      <c r="H116" s="1"/>
      <c r="I116" s="1"/>
      <c r="J116" s="1"/>
      <c r="K116" s="1"/>
      <c r="L116" s="1"/>
      <c r="M116" s="1"/>
    </row>
    <row r="117" spans="6:13" x14ac:dyDescent="0.25">
      <c r="F117" s="1"/>
      <c r="G117" s="1"/>
      <c r="H117" s="1"/>
      <c r="I117" s="1"/>
      <c r="J117" s="1"/>
      <c r="K117" s="1"/>
      <c r="L117" s="1"/>
      <c r="M117" s="1"/>
    </row>
    <row r="118" spans="6:13" x14ac:dyDescent="0.25">
      <c r="F118" s="1"/>
      <c r="G118" s="1"/>
      <c r="H118" s="1"/>
      <c r="I118" s="1"/>
      <c r="J118" s="1"/>
      <c r="K118" s="1"/>
      <c r="L118" s="1"/>
      <c r="M118" s="1"/>
    </row>
    <row r="119" spans="6:13" x14ac:dyDescent="0.25">
      <c r="F119" s="1"/>
      <c r="G119" s="1"/>
      <c r="H119" s="1"/>
      <c r="I119" s="1"/>
      <c r="J119" s="1"/>
      <c r="K119" s="1"/>
      <c r="L119" s="1"/>
      <c r="M119" s="1"/>
    </row>
    <row r="120" spans="6:13" x14ac:dyDescent="0.25">
      <c r="F120" s="1"/>
      <c r="G120" s="1"/>
      <c r="H120" s="1"/>
      <c r="I120" s="1"/>
      <c r="J120" s="1"/>
      <c r="K120" s="1"/>
      <c r="L120" s="1"/>
      <c r="M120" s="1"/>
    </row>
    <row r="121" spans="6:13" x14ac:dyDescent="0.25">
      <c r="F121" s="1"/>
      <c r="G121" s="1"/>
      <c r="H121" s="1"/>
      <c r="I121" s="1"/>
      <c r="J121" s="1"/>
      <c r="K121" s="1"/>
      <c r="L121" s="1"/>
      <c r="M121" s="1"/>
    </row>
    <row r="122" spans="6:13" x14ac:dyDescent="0.25">
      <c r="F122" s="1"/>
      <c r="G122" s="1"/>
      <c r="H122" s="1"/>
      <c r="I122" s="1"/>
      <c r="J122" s="1"/>
      <c r="K122" s="1"/>
      <c r="L122" s="1"/>
      <c r="M122" s="1"/>
    </row>
    <row r="123" spans="6:13" x14ac:dyDescent="0.25">
      <c r="F123" s="1"/>
      <c r="G123" s="1"/>
      <c r="H123" s="1"/>
      <c r="I123" s="1"/>
      <c r="J123" s="1"/>
      <c r="K123" s="1"/>
      <c r="L123" s="1"/>
      <c r="M123" s="1"/>
    </row>
    <row r="124" spans="6:13" x14ac:dyDescent="0.25">
      <c r="F124" s="1"/>
      <c r="G124" s="1"/>
      <c r="H124" s="1"/>
      <c r="I124" s="1"/>
      <c r="J124" s="1"/>
      <c r="K124" s="1"/>
      <c r="L124" s="1"/>
      <c r="M124" s="1"/>
    </row>
    <row r="125" spans="6:13" x14ac:dyDescent="0.25">
      <c r="F125" s="1"/>
      <c r="G125" s="1"/>
      <c r="H125" s="1"/>
      <c r="I125" s="1"/>
      <c r="J125" s="1"/>
      <c r="K125" s="1"/>
      <c r="L125" s="1"/>
      <c r="M125" s="1"/>
    </row>
    <row r="126" spans="6:13" x14ac:dyDescent="0.25">
      <c r="F126" s="1"/>
      <c r="G126" s="1"/>
      <c r="H126" s="1"/>
      <c r="I126" s="1"/>
      <c r="J126" s="1"/>
      <c r="K126" s="1"/>
      <c r="L126" s="1"/>
      <c r="M126" s="1"/>
    </row>
    <row r="127" spans="6:13" x14ac:dyDescent="0.25">
      <c r="F127" s="1"/>
      <c r="G127" s="1"/>
      <c r="H127" s="1"/>
      <c r="I127" s="1"/>
      <c r="J127" s="1"/>
      <c r="K127" s="1"/>
      <c r="L127" s="1"/>
      <c r="M127" s="1"/>
    </row>
    <row r="128" spans="6:13" x14ac:dyDescent="0.25">
      <c r="F128" s="1"/>
      <c r="G128" s="1"/>
      <c r="H128" s="1"/>
      <c r="I128" s="1"/>
      <c r="J128" s="1"/>
      <c r="K128" s="1"/>
      <c r="L128" s="1"/>
      <c r="M128" s="1"/>
    </row>
    <row r="129" spans="6:13" x14ac:dyDescent="0.25">
      <c r="F129" s="1"/>
      <c r="G129" s="1"/>
      <c r="H129" s="1"/>
      <c r="I129" s="1"/>
      <c r="J129" s="1"/>
      <c r="K129" s="1"/>
      <c r="L129" s="1"/>
      <c r="M129" s="1"/>
    </row>
    <row r="130" spans="6:13" x14ac:dyDescent="0.25">
      <c r="F130" s="1"/>
      <c r="G130" s="1"/>
      <c r="H130" s="1"/>
      <c r="I130" s="1"/>
      <c r="J130" s="1"/>
      <c r="K130" s="1"/>
      <c r="L130" s="1"/>
      <c r="M130" s="1"/>
    </row>
    <row r="131" spans="6:13" x14ac:dyDescent="0.25">
      <c r="F131" s="1"/>
      <c r="G131" s="1"/>
      <c r="H131" s="1"/>
      <c r="I131" s="1"/>
      <c r="J131" s="1"/>
      <c r="K131" s="1"/>
      <c r="L131" s="1"/>
      <c r="M131" s="1"/>
    </row>
    <row r="132" spans="6:13" x14ac:dyDescent="0.25">
      <c r="F132" s="1"/>
      <c r="G132" s="1"/>
      <c r="H132" s="1"/>
      <c r="I132" s="1"/>
      <c r="J132" s="1"/>
      <c r="K132" s="1"/>
      <c r="L132" s="1"/>
      <c r="M132" s="1"/>
    </row>
    <row r="133" spans="6:13" x14ac:dyDescent="0.25">
      <c r="F133" s="1"/>
      <c r="G133" s="1"/>
      <c r="H133" s="1"/>
      <c r="I133" s="1"/>
      <c r="J133" s="1"/>
      <c r="K133" s="1"/>
      <c r="L133" s="1"/>
      <c r="M133" s="1"/>
    </row>
    <row r="134" spans="6:13" x14ac:dyDescent="0.25">
      <c r="F134" s="1"/>
      <c r="G134" s="1"/>
      <c r="H134" s="1"/>
      <c r="I134" s="1"/>
      <c r="J134" s="1"/>
      <c r="K134" s="1"/>
      <c r="L134" s="1"/>
      <c r="M134" s="1"/>
    </row>
    <row r="135" spans="6:13" x14ac:dyDescent="0.25">
      <c r="F135" s="1"/>
      <c r="G135" s="1"/>
      <c r="H135" s="1"/>
      <c r="I135" s="1"/>
      <c r="J135" s="1"/>
      <c r="K135" s="1"/>
      <c r="L135" s="1"/>
      <c r="M135" s="1"/>
    </row>
    <row r="136" spans="6:13" x14ac:dyDescent="0.25">
      <c r="F136" s="1"/>
      <c r="G136" s="1"/>
      <c r="H136" s="1"/>
      <c r="I136" s="1"/>
      <c r="J136" s="1"/>
      <c r="K136" s="1"/>
      <c r="L136" s="1"/>
      <c r="M136" s="1"/>
    </row>
    <row r="137" spans="6:13" x14ac:dyDescent="0.25">
      <c r="F137" s="1"/>
      <c r="G137" s="1"/>
      <c r="H137" s="1"/>
      <c r="I137" s="1"/>
      <c r="J137" s="1"/>
      <c r="K137" s="1"/>
      <c r="L137" s="1"/>
      <c r="M137" s="1"/>
    </row>
    <row r="138" spans="6:13" x14ac:dyDescent="0.25">
      <c r="F138" s="1"/>
      <c r="G138" s="1"/>
      <c r="H138" s="1"/>
      <c r="I138" s="1"/>
      <c r="J138" s="1"/>
      <c r="K138" s="1"/>
      <c r="L138" s="1"/>
      <c r="M138" s="1"/>
    </row>
    <row r="139" spans="6:13" x14ac:dyDescent="0.25">
      <c r="F139" s="1"/>
      <c r="G139" s="1"/>
      <c r="H139" s="1"/>
      <c r="I139" s="1"/>
      <c r="J139" s="1"/>
      <c r="K139" s="1"/>
      <c r="L139" s="1"/>
      <c r="M139" s="1"/>
    </row>
    <row r="140" spans="6:13" x14ac:dyDescent="0.25">
      <c r="F140" s="1"/>
      <c r="G140" s="1"/>
      <c r="H140" s="1"/>
      <c r="I140" s="1"/>
      <c r="J140" s="1"/>
      <c r="K140" s="1"/>
      <c r="L140" s="1"/>
      <c r="M140" s="1"/>
    </row>
    <row r="141" spans="6:13" x14ac:dyDescent="0.25">
      <c r="F141" s="1"/>
      <c r="G141" s="1"/>
      <c r="H141" s="1"/>
      <c r="I141" s="1"/>
      <c r="J141" s="1"/>
      <c r="K141" s="1"/>
      <c r="L141" s="1"/>
      <c r="M141" s="1"/>
    </row>
    <row r="142" spans="6:13" x14ac:dyDescent="0.25">
      <c r="F142" s="1"/>
      <c r="G142" s="1"/>
      <c r="H142" s="1"/>
      <c r="I142" s="1"/>
      <c r="J142" s="1"/>
      <c r="K142" s="1"/>
      <c r="L142" s="1"/>
      <c r="M142" s="1"/>
    </row>
    <row r="143" spans="6:13" x14ac:dyDescent="0.25">
      <c r="F143" s="1"/>
      <c r="G143" s="1"/>
      <c r="H143" s="1"/>
      <c r="I143" s="1"/>
      <c r="J143" s="1"/>
      <c r="K143" s="1"/>
      <c r="L143" s="1"/>
      <c r="M143" s="1"/>
    </row>
    <row r="144" spans="6:13" x14ac:dyDescent="0.25">
      <c r="F144" s="1"/>
      <c r="G144" s="1"/>
      <c r="H144" s="1"/>
      <c r="I144" s="1"/>
      <c r="J144" s="1"/>
      <c r="K144" s="1"/>
      <c r="L144" s="1"/>
      <c r="M144" s="1"/>
    </row>
    <row r="145" spans="6:13" x14ac:dyDescent="0.25">
      <c r="F145" s="1"/>
      <c r="G145" s="1"/>
      <c r="H145" s="1"/>
      <c r="I145" s="1"/>
      <c r="J145" s="1"/>
      <c r="K145" s="1"/>
      <c r="L145" s="1"/>
      <c r="M145" s="1"/>
    </row>
    <row r="146" spans="6:13" x14ac:dyDescent="0.25">
      <c r="F146" s="1"/>
      <c r="G146" s="1"/>
      <c r="H146" s="1"/>
      <c r="I146" s="1"/>
      <c r="J146" s="1"/>
      <c r="K146" s="1"/>
      <c r="L146" s="1"/>
      <c r="M146" s="1"/>
    </row>
    <row r="147" spans="6:13" x14ac:dyDescent="0.25">
      <c r="F147" s="1"/>
      <c r="G147" s="1"/>
      <c r="H147" s="1"/>
      <c r="I147" s="1"/>
      <c r="J147" s="1"/>
      <c r="K147" s="1"/>
      <c r="L147" s="1"/>
      <c r="M147" s="1"/>
    </row>
    <row r="148" spans="6:13" x14ac:dyDescent="0.25">
      <c r="F148" s="1"/>
      <c r="G148" s="1"/>
      <c r="H148" s="1"/>
      <c r="I148" s="1"/>
      <c r="J148" s="1"/>
      <c r="K148" s="1"/>
      <c r="L148" s="1"/>
      <c r="M148" s="1"/>
    </row>
    <row r="149" spans="6:13" x14ac:dyDescent="0.25">
      <c r="F149" s="1"/>
      <c r="G149" s="1"/>
      <c r="H149" s="1"/>
      <c r="I149" s="1"/>
      <c r="J149" s="1"/>
      <c r="K149" s="1"/>
      <c r="L149" s="1"/>
      <c r="M149" s="1"/>
    </row>
    <row r="150" spans="6:13" x14ac:dyDescent="0.25">
      <c r="F150" s="1"/>
      <c r="G150" s="1"/>
      <c r="H150" s="1"/>
      <c r="I150" s="1"/>
      <c r="J150" s="1"/>
      <c r="K150" s="1"/>
      <c r="L150" s="1"/>
      <c r="M150" s="1"/>
    </row>
    <row r="151" spans="6:13" x14ac:dyDescent="0.25">
      <c r="F151" s="1"/>
      <c r="G151" s="1"/>
      <c r="H151" s="1"/>
      <c r="I151" s="1"/>
      <c r="J151" s="1"/>
      <c r="K151" s="1"/>
      <c r="L151" s="1"/>
      <c r="M151" s="1"/>
    </row>
    <row r="152" spans="6:13" x14ac:dyDescent="0.25">
      <c r="F152" s="1"/>
      <c r="G152" s="1"/>
      <c r="H152" s="1"/>
      <c r="I152" s="1"/>
      <c r="J152" s="1"/>
      <c r="K152" s="1"/>
      <c r="L152" s="1"/>
      <c r="M152" s="1"/>
    </row>
    <row r="153" spans="6:13" x14ac:dyDescent="0.25">
      <c r="F153" s="1"/>
      <c r="G153" s="1"/>
      <c r="H153" s="1"/>
      <c r="I153" s="1"/>
      <c r="J153" s="1"/>
      <c r="K153" s="1"/>
      <c r="L153" s="1"/>
      <c r="M153" s="1"/>
    </row>
    <row r="154" spans="6:13" x14ac:dyDescent="0.25">
      <c r="F154" s="1"/>
      <c r="G154" s="1"/>
      <c r="H154" s="1"/>
      <c r="I154" s="1"/>
      <c r="J154" s="1"/>
      <c r="K154" s="1"/>
      <c r="L154" s="1"/>
      <c r="M154" s="1"/>
    </row>
    <row r="155" spans="6:13" x14ac:dyDescent="0.25">
      <c r="F155" s="1"/>
      <c r="G155" s="1"/>
      <c r="H155" s="1"/>
      <c r="I155" s="1"/>
      <c r="J155" s="1"/>
      <c r="K155" s="1"/>
      <c r="L155" s="1"/>
      <c r="M155" s="1"/>
    </row>
    <row r="156" spans="6:13" x14ac:dyDescent="0.25">
      <c r="F156" s="1"/>
      <c r="G156" s="1"/>
      <c r="H156" s="1"/>
      <c r="I156" s="1"/>
      <c r="J156" s="1"/>
      <c r="K156" s="1"/>
      <c r="L156" s="1"/>
      <c r="M156" s="1"/>
    </row>
    <row r="157" spans="6:13" x14ac:dyDescent="0.25">
      <c r="F157" s="1"/>
      <c r="G157" s="1"/>
      <c r="H157" s="1"/>
      <c r="I157" s="1"/>
      <c r="J157" s="1"/>
      <c r="K157" s="1"/>
      <c r="L157" s="1"/>
      <c r="M157" s="1"/>
    </row>
    <row r="158" spans="6:13" x14ac:dyDescent="0.25">
      <c r="F158" s="1"/>
      <c r="G158" s="1"/>
      <c r="H158" s="1"/>
      <c r="I158" s="1"/>
      <c r="J158" s="1"/>
      <c r="K158" s="1"/>
      <c r="L158" s="1"/>
      <c r="M158" s="1"/>
    </row>
    <row r="159" spans="6:13" x14ac:dyDescent="0.25">
      <c r="F159" s="1"/>
      <c r="G159" s="1"/>
      <c r="H159" s="1"/>
      <c r="I159" s="1"/>
      <c r="J159" s="1"/>
      <c r="K159" s="1"/>
      <c r="L159" s="1"/>
      <c r="M159" s="1"/>
    </row>
    <row r="160" spans="6:13" x14ac:dyDescent="0.25">
      <c r="F160" s="1"/>
      <c r="G160" s="1"/>
      <c r="H160" s="1"/>
      <c r="I160" s="1"/>
      <c r="J160" s="1"/>
      <c r="K160" s="1"/>
      <c r="L160" s="1"/>
      <c r="M160" s="1"/>
    </row>
    <row r="161" spans="6:13" x14ac:dyDescent="0.25">
      <c r="F161" s="1"/>
      <c r="G161" s="1"/>
      <c r="H161" s="1"/>
      <c r="I161" s="1"/>
      <c r="J161" s="1"/>
      <c r="K161" s="1"/>
      <c r="L161" s="1"/>
      <c r="M161" s="1"/>
    </row>
    <row r="162" spans="6:13" x14ac:dyDescent="0.25">
      <c r="F162" s="1"/>
      <c r="G162" s="1"/>
      <c r="H162" s="1"/>
      <c r="I162" s="1"/>
      <c r="J162" s="1"/>
      <c r="K162" s="1"/>
      <c r="L162" s="1"/>
      <c r="M162" s="1"/>
    </row>
    <row r="163" spans="6:13" x14ac:dyDescent="0.25">
      <c r="F163" s="1"/>
      <c r="G163" s="1"/>
      <c r="H163" s="1"/>
      <c r="I163" s="1"/>
      <c r="J163" s="1"/>
      <c r="K163" s="1"/>
      <c r="L163" s="1"/>
      <c r="M163" s="1"/>
    </row>
    <row r="164" spans="6:13" x14ac:dyDescent="0.25">
      <c r="F164" s="1"/>
      <c r="G164" s="1"/>
      <c r="H164" s="1"/>
      <c r="I164" s="1"/>
      <c r="J164" s="1"/>
      <c r="K164" s="1"/>
      <c r="L164" s="1"/>
      <c r="M164" s="1"/>
    </row>
    <row r="165" spans="6:13" x14ac:dyDescent="0.25">
      <c r="F165" s="1"/>
      <c r="G165" s="1"/>
      <c r="H165" s="1"/>
      <c r="I165" s="1"/>
      <c r="J165" s="1"/>
      <c r="K165" s="1"/>
      <c r="L165" s="1"/>
      <c r="M165" s="1"/>
    </row>
    <row r="166" spans="6:13" x14ac:dyDescent="0.25">
      <c r="F166" s="1"/>
      <c r="G166" s="1"/>
      <c r="H166" s="1"/>
      <c r="I166" s="1"/>
      <c r="J166" s="1"/>
      <c r="K166" s="1"/>
      <c r="L166" s="1"/>
      <c r="M166" s="1"/>
    </row>
    <row r="167" spans="6:13" x14ac:dyDescent="0.25">
      <c r="F167" s="1"/>
      <c r="G167" s="1"/>
      <c r="H167" s="1"/>
      <c r="I167" s="1"/>
      <c r="J167" s="1"/>
      <c r="K167" s="1"/>
      <c r="L167" s="1"/>
      <c r="M167" s="1"/>
    </row>
    <row r="168" spans="6:13" x14ac:dyDescent="0.25">
      <c r="F168" s="1"/>
      <c r="G168" s="1"/>
      <c r="H168" s="1"/>
      <c r="I168" s="1"/>
      <c r="J168" s="1"/>
      <c r="K168" s="1"/>
      <c r="L168" s="1"/>
      <c r="M168" s="1"/>
    </row>
    <row r="169" spans="6:13" x14ac:dyDescent="0.25">
      <c r="F169" s="1"/>
      <c r="G169" s="1"/>
      <c r="H169" s="1"/>
      <c r="I169" s="1"/>
      <c r="J169" s="1"/>
      <c r="K169" s="1"/>
      <c r="L169" s="1"/>
      <c r="M169" s="1"/>
    </row>
    <row r="170" spans="6:13" x14ac:dyDescent="0.25">
      <c r="F170" s="1"/>
      <c r="G170" s="1"/>
      <c r="H170" s="1"/>
      <c r="I170" s="1"/>
      <c r="J170" s="1"/>
      <c r="K170" s="1"/>
      <c r="L170" s="1"/>
      <c r="M170" s="1"/>
    </row>
    <row r="171" spans="6:13" x14ac:dyDescent="0.25">
      <c r="F171" s="1"/>
      <c r="G171" s="1"/>
      <c r="H171" s="1"/>
      <c r="I171" s="1"/>
      <c r="J171" s="1"/>
      <c r="K171" s="1"/>
      <c r="L171" s="1"/>
      <c r="M171" s="1"/>
    </row>
    <row r="172" spans="6:13" x14ac:dyDescent="0.25">
      <c r="F172" s="1"/>
      <c r="G172" s="1"/>
      <c r="H172" s="1"/>
      <c r="I172" s="1"/>
      <c r="J172" s="1"/>
      <c r="K172" s="1"/>
      <c r="L172" s="1"/>
      <c r="M172" s="1"/>
    </row>
    <row r="173" spans="6:13" x14ac:dyDescent="0.25">
      <c r="F173" s="1"/>
      <c r="G173" s="1"/>
      <c r="H173" s="1"/>
      <c r="I173" s="1"/>
      <c r="J173" s="1"/>
      <c r="K173" s="1"/>
      <c r="L173" s="1"/>
      <c r="M173" s="1"/>
    </row>
    <row r="174" spans="6:13" x14ac:dyDescent="0.25">
      <c r="F174" s="1"/>
      <c r="G174" s="1"/>
      <c r="H174" s="1"/>
      <c r="I174" s="1"/>
      <c r="J174" s="1"/>
      <c r="K174" s="1"/>
      <c r="L174" s="1"/>
      <c r="M174" s="1"/>
    </row>
    <row r="175" spans="6:13" x14ac:dyDescent="0.25">
      <c r="F175" s="1"/>
      <c r="G175" s="1"/>
      <c r="H175" s="1"/>
      <c r="I175" s="1"/>
      <c r="J175" s="1"/>
      <c r="K175" s="1"/>
      <c r="L175" s="1"/>
      <c r="M175" s="1"/>
    </row>
    <row r="176" spans="6:13" x14ac:dyDescent="0.25">
      <c r="F176" s="1"/>
      <c r="G176" s="1"/>
      <c r="H176" s="1"/>
      <c r="I176" s="1"/>
      <c r="J176" s="1"/>
      <c r="K176" s="1"/>
      <c r="L176" s="1"/>
      <c r="M176" s="1"/>
    </row>
    <row r="177" spans="6:13" x14ac:dyDescent="0.25">
      <c r="F177" s="1"/>
      <c r="G177" s="1"/>
      <c r="H177" s="1"/>
      <c r="I177" s="1"/>
      <c r="J177" s="1"/>
      <c r="K177" s="1"/>
      <c r="L177" s="1"/>
      <c r="M177" s="1"/>
    </row>
    <row r="178" spans="6:13" x14ac:dyDescent="0.25">
      <c r="F178" s="1"/>
      <c r="G178" s="1"/>
      <c r="H178" s="1"/>
      <c r="I178" s="1"/>
      <c r="J178" s="1"/>
      <c r="K178" s="1"/>
      <c r="L178" s="1"/>
      <c r="M178" s="1"/>
    </row>
    <row r="179" spans="6:13" x14ac:dyDescent="0.25">
      <c r="F179" s="1"/>
      <c r="G179" s="1"/>
      <c r="H179" s="1"/>
      <c r="I179" s="1"/>
      <c r="J179" s="1"/>
      <c r="K179" s="1"/>
      <c r="L179" s="1"/>
      <c r="M179" s="1"/>
    </row>
    <row r="180" spans="6:13" x14ac:dyDescent="0.25">
      <c r="F180" s="1"/>
      <c r="G180" s="1"/>
      <c r="H180" s="1"/>
      <c r="I180" s="1"/>
      <c r="J180" s="1"/>
      <c r="K180" s="1"/>
      <c r="L180" s="1"/>
      <c r="M180" s="1"/>
    </row>
    <row r="181" spans="6:13" x14ac:dyDescent="0.25">
      <c r="F181" s="1"/>
      <c r="G181" s="1"/>
      <c r="H181" s="1"/>
      <c r="I181" s="1"/>
      <c r="J181" s="1"/>
      <c r="K181" s="1"/>
      <c r="L181" s="1"/>
      <c r="M181" s="1"/>
    </row>
    <row r="182" spans="6:13" x14ac:dyDescent="0.25">
      <c r="F182" s="1"/>
      <c r="G182" s="1"/>
      <c r="H182" s="1"/>
      <c r="I182" s="1"/>
      <c r="J182" s="1"/>
      <c r="K182" s="1"/>
      <c r="L182" s="1"/>
      <c r="M182" s="1"/>
    </row>
    <row r="183" spans="6:13" x14ac:dyDescent="0.25">
      <c r="F183" s="1"/>
      <c r="G183" s="1"/>
      <c r="H183" s="1"/>
      <c r="I183" s="1"/>
      <c r="J183" s="1"/>
      <c r="K183" s="1"/>
      <c r="L183" s="1"/>
      <c r="M183" s="1"/>
    </row>
    <row r="184" spans="6:13" x14ac:dyDescent="0.25">
      <c r="F184" s="1"/>
      <c r="G184" s="1"/>
      <c r="H184" s="1"/>
      <c r="I184" s="1"/>
      <c r="J184" s="1"/>
      <c r="K184" s="1"/>
      <c r="L184" s="1"/>
      <c r="M184" s="1"/>
    </row>
    <row r="185" spans="6:13" x14ac:dyDescent="0.25">
      <c r="F185" s="1"/>
      <c r="G185" s="1"/>
      <c r="H185" s="1"/>
      <c r="I185" s="1"/>
      <c r="J185" s="1"/>
      <c r="K185" s="1"/>
      <c r="L185" s="1"/>
      <c r="M185" s="1"/>
    </row>
    <row r="186" spans="6:13" x14ac:dyDescent="0.25">
      <c r="F186" s="1"/>
      <c r="G186" s="1"/>
      <c r="H186" s="1"/>
      <c r="I186" s="1"/>
      <c r="J186" s="1"/>
      <c r="K186" s="1"/>
      <c r="L186" s="1"/>
      <c r="M186" s="1"/>
    </row>
    <row r="187" spans="6:13" x14ac:dyDescent="0.25">
      <c r="F187" s="1"/>
      <c r="G187" s="1"/>
      <c r="H187" s="1"/>
      <c r="I187" s="1"/>
      <c r="J187" s="1"/>
      <c r="K187" s="1"/>
      <c r="L187" s="1"/>
      <c r="M187" s="1"/>
    </row>
    <row r="188" spans="6:13" x14ac:dyDescent="0.25">
      <c r="F188" s="1"/>
      <c r="G188" s="1"/>
      <c r="H188" s="1"/>
      <c r="I188" s="1"/>
      <c r="J188" s="1"/>
      <c r="K188" s="1"/>
      <c r="L188" s="1"/>
      <c r="M188" s="1"/>
    </row>
    <row r="189" spans="6:13" x14ac:dyDescent="0.25">
      <c r="G189" s="1"/>
      <c r="J189" s="1"/>
      <c r="K189" s="1"/>
      <c r="L189" s="1"/>
      <c r="M189" s="1"/>
    </row>
    <row r="190" spans="6:13" x14ac:dyDescent="0.25">
      <c r="G190" s="1"/>
      <c r="J190" s="1"/>
      <c r="K190" s="1"/>
      <c r="L190" s="1"/>
      <c r="M190" s="1"/>
    </row>
    <row r="191" spans="6:13" x14ac:dyDescent="0.25">
      <c r="G191" s="1"/>
      <c r="J191" s="1"/>
      <c r="K191" s="1"/>
      <c r="L191" s="1"/>
      <c r="M191" s="1"/>
    </row>
    <row r="192" spans="6:13" x14ac:dyDescent="0.25">
      <c r="G192" s="1"/>
      <c r="J192" s="1"/>
      <c r="K192" s="1"/>
      <c r="L192" s="1"/>
      <c r="M192" s="1"/>
    </row>
    <row r="193" spans="7:13" x14ac:dyDescent="0.25">
      <c r="G193" s="1"/>
      <c r="J193" s="1"/>
      <c r="K193" s="1"/>
      <c r="L193" s="1"/>
      <c r="M193" s="1"/>
    </row>
    <row r="194" spans="7:13" x14ac:dyDescent="0.25">
      <c r="G194" s="1"/>
      <c r="J194" s="1"/>
      <c r="K194" s="1"/>
      <c r="L194" s="1"/>
      <c r="M194" s="1"/>
    </row>
    <row r="195" spans="7:13" x14ac:dyDescent="0.25">
      <c r="G195" s="1"/>
      <c r="J195" s="1"/>
      <c r="K195" s="1"/>
      <c r="L195" s="1"/>
      <c r="M195" s="1"/>
    </row>
    <row r="196" spans="7:13" x14ac:dyDescent="0.25">
      <c r="G196" s="1"/>
      <c r="J196" s="1"/>
      <c r="K196" s="1"/>
      <c r="L196" s="1"/>
      <c r="M196" s="1"/>
    </row>
    <row r="197" spans="7:13" x14ac:dyDescent="0.25">
      <c r="G197" s="1"/>
      <c r="J197" s="1"/>
      <c r="K197" s="1"/>
      <c r="L197" s="1"/>
      <c r="M197" s="1"/>
    </row>
    <row r="198" spans="7:13" x14ac:dyDescent="0.25">
      <c r="G198" s="1"/>
      <c r="J198" s="1"/>
      <c r="K198" s="1"/>
      <c r="L198" s="1"/>
      <c r="M198" s="1"/>
    </row>
    <row r="199" spans="7:13" x14ac:dyDescent="0.25">
      <c r="G199" s="1"/>
      <c r="J199" s="1"/>
      <c r="K199" s="1"/>
      <c r="L199" s="1"/>
      <c r="M199" s="1"/>
    </row>
    <row r="200" spans="7:13" x14ac:dyDescent="0.25">
      <c r="G200" s="1"/>
      <c r="J200" s="1"/>
      <c r="K200" s="1"/>
      <c r="L200" s="1"/>
      <c r="M200" s="1"/>
    </row>
    <row r="201" spans="7:13" x14ac:dyDescent="0.25">
      <c r="G201" s="1"/>
      <c r="J201" s="1"/>
      <c r="K201" s="1"/>
      <c r="L201" s="1"/>
      <c r="M201" s="1"/>
    </row>
    <row r="202" spans="7:13" x14ac:dyDescent="0.25">
      <c r="G202" s="1"/>
      <c r="J202" s="1"/>
      <c r="K202" s="1"/>
      <c r="L202" s="1"/>
      <c r="M202" s="1"/>
    </row>
    <row r="203" spans="7:13" x14ac:dyDescent="0.25">
      <c r="G203" s="1"/>
      <c r="J203" s="1"/>
      <c r="K203" s="1"/>
      <c r="L203" s="1"/>
      <c r="M203" s="1"/>
    </row>
    <row r="204" spans="7:13" x14ac:dyDescent="0.25">
      <c r="G204" s="1"/>
      <c r="J204" s="1"/>
      <c r="K204" s="1"/>
      <c r="L204" s="1"/>
      <c r="M204" s="1"/>
    </row>
    <row r="205" spans="7:13" x14ac:dyDescent="0.25">
      <c r="G205" s="1"/>
      <c r="J205" s="1"/>
      <c r="K205" s="1"/>
      <c r="L205" s="1"/>
      <c r="M205" s="1"/>
    </row>
    <row r="206" spans="7:13" x14ac:dyDescent="0.25">
      <c r="G206" s="1"/>
      <c r="J206" s="1"/>
      <c r="K206" s="1"/>
      <c r="L206" s="1"/>
      <c r="M206" s="1"/>
    </row>
    <row r="207" spans="7:13" x14ac:dyDescent="0.25">
      <c r="G207" s="1"/>
      <c r="J207" s="1"/>
      <c r="K207" s="1"/>
      <c r="L207" s="1"/>
      <c r="M207" s="1"/>
    </row>
    <row r="208" spans="7:13" x14ac:dyDescent="0.25">
      <c r="G208" s="1"/>
      <c r="J208" s="1"/>
      <c r="K208" s="1"/>
      <c r="L208" s="1"/>
      <c r="M208" s="1"/>
    </row>
    <row r="209" spans="7:13" x14ac:dyDescent="0.25">
      <c r="G209" s="1"/>
      <c r="J209" s="1"/>
      <c r="K209" s="1"/>
      <c r="L209" s="1"/>
      <c r="M209" s="1"/>
    </row>
    <row r="210" spans="7:13" x14ac:dyDescent="0.25">
      <c r="G210" s="1"/>
      <c r="J210" s="1"/>
      <c r="K210" s="1"/>
      <c r="L210" s="1"/>
      <c r="M210" s="1"/>
    </row>
    <row r="211" spans="7:13" x14ac:dyDescent="0.25">
      <c r="G211" s="1"/>
      <c r="J211" s="1"/>
      <c r="K211" s="1"/>
      <c r="L211" s="1"/>
      <c r="M211" s="1"/>
    </row>
    <row r="212" spans="7:13" x14ac:dyDescent="0.25">
      <c r="G212" s="1"/>
      <c r="J212" s="1"/>
      <c r="K212" s="1"/>
      <c r="L212" s="1"/>
      <c r="M212" s="1"/>
    </row>
    <row r="213" spans="7:13" x14ac:dyDescent="0.25">
      <c r="G213" s="1"/>
      <c r="J213" s="1"/>
      <c r="K213" s="1"/>
      <c r="L213" s="1"/>
      <c r="M213" s="1"/>
    </row>
    <row r="214" spans="7:13" x14ac:dyDescent="0.25">
      <c r="G214" s="1"/>
      <c r="J214" s="1"/>
      <c r="K214" s="1"/>
      <c r="L214" s="1"/>
      <c r="M214" s="1"/>
    </row>
    <row r="215" spans="7:13" x14ac:dyDescent="0.25">
      <c r="G215" s="1"/>
      <c r="J215" s="1"/>
      <c r="K215" s="1"/>
      <c r="L215" s="1"/>
      <c r="M215" s="1"/>
    </row>
    <row r="216" spans="7:13" x14ac:dyDescent="0.25">
      <c r="G216" s="1"/>
      <c r="J216" s="1"/>
      <c r="K216" s="1"/>
      <c r="L216" s="1"/>
      <c r="M216" s="1"/>
    </row>
    <row r="217" spans="7:13" x14ac:dyDescent="0.25">
      <c r="G217" s="1"/>
      <c r="J217" s="1"/>
      <c r="K217" s="1"/>
      <c r="L217" s="1"/>
      <c r="M217" s="1"/>
    </row>
    <row r="218" spans="7:13" x14ac:dyDescent="0.25">
      <c r="G218" s="1"/>
      <c r="J218" s="1"/>
      <c r="K218" s="1"/>
      <c r="L218" s="1"/>
      <c r="M218" s="1"/>
    </row>
    <row r="219" spans="7:13" x14ac:dyDescent="0.25">
      <c r="G219" s="1"/>
      <c r="J219" s="1"/>
      <c r="K219" s="1"/>
      <c r="L219" s="1"/>
      <c r="M219" s="1"/>
    </row>
    <row r="220" spans="7:13" x14ac:dyDescent="0.25">
      <c r="G220" s="1"/>
      <c r="J220" s="1"/>
      <c r="K220" s="1"/>
      <c r="L220" s="1"/>
      <c r="M220" s="1"/>
    </row>
    <row r="221" spans="7:13" x14ac:dyDescent="0.25">
      <c r="G221" s="1"/>
      <c r="J221" s="1"/>
      <c r="K221" s="1"/>
      <c r="L221" s="1"/>
      <c r="M221" s="1"/>
    </row>
    <row r="222" spans="7:13" x14ac:dyDescent="0.25">
      <c r="G222" s="1"/>
      <c r="J222" s="1"/>
      <c r="K222" s="1"/>
      <c r="L222" s="1"/>
      <c r="M222" s="1"/>
    </row>
  </sheetData>
  <mergeCells count="17">
    <mergeCell ref="H1:I1"/>
    <mergeCell ref="A2:M2"/>
    <mergeCell ref="C4:G4"/>
    <mergeCell ref="H4:L4"/>
    <mergeCell ref="M4:M6"/>
    <mergeCell ref="A5:A6"/>
    <mergeCell ref="C5:C6"/>
    <mergeCell ref="D5:D6"/>
    <mergeCell ref="E5:E6"/>
    <mergeCell ref="F5:F6"/>
    <mergeCell ref="N5:N6"/>
    <mergeCell ref="G5:G6"/>
    <mergeCell ref="H5:H6"/>
    <mergeCell ref="I5:I6"/>
    <mergeCell ref="J5:J6"/>
    <mergeCell ref="K5:K6"/>
    <mergeCell ref="L5:L6"/>
  </mergeCells>
  <pageMargins left="3.937007874015748E-2" right="3.937007874015748E-2" top="0.15748031496062992" bottom="0.55118110236220474" header="0.31496062992125984" footer="0.31496062992125984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4</vt:i4>
      </vt:variant>
    </vt:vector>
  </HeadingPairs>
  <TitlesOfParts>
    <vt:vector size="8" baseType="lpstr">
      <vt:lpstr>Koszty statutowe</vt:lpstr>
      <vt:lpstr>Koszty administracyjne</vt:lpstr>
      <vt:lpstr>Inwestycje - budowa, modernizac</vt:lpstr>
      <vt:lpstr>Opłaty ogrodowe</vt:lpstr>
      <vt:lpstr>'Inwestycje - budowa, modernizac'!Obszar_wydruku</vt:lpstr>
      <vt:lpstr>'Koszty administracyjne'!Obszar_wydruku</vt:lpstr>
      <vt:lpstr>'Koszty statutowe'!Obszar_wydruku</vt:lpstr>
      <vt:lpstr>'Opłaty ogrodowe'!Obszar_wydruku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kerik</cp:lastModifiedBy>
  <cp:lastPrinted>2019-09-10T14:46:38Z</cp:lastPrinted>
  <dcterms:created xsi:type="dcterms:W3CDTF">1997-02-26T13:46:56Z</dcterms:created>
  <dcterms:modified xsi:type="dcterms:W3CDTF">2019-11-07T20:41:45Z</dcterms:modified>
</cp:coreProperties>
</file>